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юдмила Афанасьевна\Desktop\Мониторинг\МОНИТОРИНГ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50" i="1" l="1"/>
  <c r="J50" i="1"/>
  <c r="I50" i="1"/>
  <c r="H50" i="1"/>
  <c r="G50" i="1"/>
  <c r="F50" i="1"/>
  <c r="B197" i="1" l="1"/>
  <c r="A197" i="1"/>
  <c r="L196" i="1"/>
  <c r="J196" i="1"/>
  <c r="I196" i="1"/>
  <c r="H196" i="1"/>
  <c r="G196" i="1"/>
  <c r="F196" i="1"/>
  <c r="B187" i="1"/>
  <c r="A187" i="1"/>
  <c r="L186" i="1"/>
  <c r="L197" i="1" s="1"/>
  <c r="J186" i="1"/>
  <c r="I186" i="1"/>
  <c r="I197" i="1" s="1"/>
  <c r="H186" i="1"/>
  <c r="H197" i="1" s="1"/>
  <c r="G186" i="1"/>
  <c r="G197" i="1" s="1"/>
  <c r="F186" i="1"/>
  <c r="B178" i="1"/>
  <c r="A178" i="1"/>
  <c r="L177" i="1"/>
  <c r="J177" i="1"/>
  <c r="I177" i="1"/>
  <c r="H177" i="1"/>
  <c r="G177" i="1"/>
  <c r="F177" i="1"/>
  <c r="B168" i="1"/>
  <c r="A168" i="1"/>
  <c r="L167" i="1"/>
  <c r="J167" i="1"/>
  <c r="I167" i="1"/>
  <c r="I178" i="1" s="1"/>
  <c r="H167" i="1"/>
  <c r="G167" i="1"/>
  <c r="G178" i="1" s="1"/>
  <c r="F167" i="1"/>
  <c r="B160" i="1"/>
  <c r="A160" i="1"/>
  <c r="L159" i="1"/>
  <c r="J159" i="1"/>
  <c r="I159" i="1"/>
  <c r="H159" i="1"/>
  <c r="G159" i="1"/>
  <c r="F159" i="1"/>
  <c r="B150" i="1"/>
  <c r="A150" i="1"/>
  <c r="L149" i="1"/>
  <c r="J149" i="1"/>
  <c r="I149" i="1"/>
  <c r="H149" i="1"/>
  <c r="H160" i="1" s="1"/>
  <c r="G149" i="1"/>
  <c r="G160" i="1" s="1"/>
  <c r="F149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10" i="1"/>
  <c r="A110" i="1"/>
  <c r="L109" i="1"/>
  <c r="J109" i="1"/>
  <c r="I109" i="1"/>
  <c r="I119" i="1" s="1"/>
  <c r="H109" i="1"/>
  <c r="G109" i="1"/>
  <c r="G119" i="1"/>
  <c r="F109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H100" i="1" s="1"/>
  <c r="G89" i="1"/>
  <c r="F89" i="1"/>
  <c r="B80" i="1"/>
  <c r="A80" i="1"/>
  <c r="L79" i="1"/>
  <c r="J79" i="1"/>
  <c r="I79" i="1"/>
  <c r="H79" i="1"/>
  <c r="G79" i="1"/>
  <c r="F79" i="1"/>
  <c r="B70" i="1"/>
  <c r="A70" i="1"/>
  <c r="L69" i="1"/>
  <c r="L80" i="1" s="1"/>
  <c r="J69" i="1"/>
  <c r="J80" i="1" s="1"/>
  <c r="I69" i="1"/>
  <c r="H69" i="1"/>
  <c r="H80" i="1" s="1"/>
  <c r="G69" i="1"/>
  <c r="F69" i="1"/>
  <c r="F80" i="1" s="1"/>
  <c r="B61" i="1"/>
  <c r="A61" i="1"/>
  <c r="L60" i="1"/>
  <c r="J60" i="1"/>
  <c r="J61" i="1" s="1"/>
  <c r="I60" i="1"/>
  <c r="I61" i="1" s="1"/>
  <c r="H60" i="1"/>
  <c r="H61" i="1" s="1"/>
  <c r="G60" i="1"/>
  <c r="G61" i="1" s="1"/>
  <c r="F60" i="1"/>
  <c r="F61" i="1" s="1"/>
  <c r="B51" i="1"/>
  <c r="A51" i="1"/>
  <c r="L61" i="1"/>
  <c r="B42" i="1"/>
  <c r="A42" i="1"/>
  <c r="L41" i="1"/>
  <c r="J41" i="1"/>
  <c r="I41" i="1"/>
  <c r="H41" i="1"/>
  <c r="G41" i="1"/>
  <c r="F41" i="1"/>
  <c r="F42" i="1" s="1"/>
  <c r="B33" i="1"/>
  <c r="A33" i="1"/>
  <c r="L32" i="1"/>
  <c r="L42" i="1"/>
  <c r="J32" i="1"/>
  <c r="I32" i="1"/>
  <c r="I42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G24" i="1" s="1"/>
  <c r="F13" i="1"/>
  <c r="L160" i="1" l="1"/>
  <c r="I100" i="1"/>
  <c r="G80" i="1"/>
  <c r="I80" i="1"/>
  <c r="G42" i="1"/>
  <c r="J24" i="1"/>
  <c r="H178" i="1"/>
  <c r="J178" i="1"/>
  <c r="L178" i="1"/>
  <c r="F178" i="1"/>
  <c r="G100" i="1"/>
  <c r="L119" i="1"/>
  <c r="H138" i="1"/>
  <c r="F160" i="1"/>
  <c r="I160" i="1"/>
  <c r="I138" i="1"/>
  <c r="L138" i="1"/>
  <c r="J138" i="1"/>
  <c r="F138" i="1"/>
  <c r="H119" i="1"/>
  <c r="J100" i="1"/>
  <c r="F119" i="1"/>
  <c r="F197" i="1"/>
  <c r="J197" i="1"/>
  <c r="H42" i="1"/>
  <c r="H198" i="1" s="1"/>
  <c r="J119" i="1"/>
  <c r="J160" i="1"/>
  <c r="F100" i="1"/>
  <c r="J42" i="1"/>
  <c r="I24" i="1"/>
  <c r="L24" i="1"/>
  <c r="F24" i="1"/>
  <c r="G198" i="1" l="1"/>
  <c r="I198" i="1"/>
  <c r="L198" i="1"/>
  <c r="J198" i="1"/>
  <c r="F198" i="1"/>
</calcChain>
</file>

<file path=xl/sharedStrings.xml><?xml version="1.0" encoding="utf-8"?>
<sst xmlns="http://schemas.openxmlformats.org/spreadsheetml/2006/main" count="342" uniqueCount="128">
  <si>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</si>
  <si>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</si>
  <si>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</si>
  <si>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</si>
  <si>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</si>
  <si>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</si>
  <si>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</si>
  <si>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</si>
  <si>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</si>
  <si>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</si>
  <si>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</si>
  <si>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</si>
  <si>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</si>
  <si>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</si>
  <si>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</si>
  <si>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</si>
  <si>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</si>
  <si>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</si>
  <si>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</si>
  <si>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</si>
  <si>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</si>
  <si>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</si>
  <si>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</si>
  <si>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</si>
  <si>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</si>
  <si>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</si>
  <si>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</si>
  <si>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</si>
  <si>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</si>
  <si>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</si>
  <si>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</si>
  <si>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</si>
  <si>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</si>
  <si>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</si>
  <si>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</si>
  <si>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</si>
  <si>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</si>
  <si>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</si>
  <si>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</si>
  <si>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998/1006</t>
  </si>
  <si>
    <t>Каша гречневая рассыпчатая/Огурцы соленые</t>
  </si>
  <si>
    <t>Котлета куриная</t>
  </si>
  <si>
    <t>Чай с лимоном</t>
  </si>
  <si>
    <t>Хлеб пшеничный</t>
  </si>
  <si>
    <t>Хлеб ржаной</t>
  </si>
  <si>
    <t>Салат из белокочанной капусты с морковью с маслом растительным</t>
  </si>
  <si>
    <t>Солянка домашняя со сметаной</t>
  </si>
  <si>
    <t>Котлета рыбная из минтая</t>
  </si>
  <si>
    <t>Рис припущенный/Соус красный основной</t>
  </si>
  <si>
    <t>Напиток из плодов шиповника</t>
  </si>
  <si>
    <t>512/901</t>
  </si>
  <si>
    <t>кисломол.</t>
  </si>
  <si>
    <t>Омлет запеченный или паровой</t>
  </si>
  <si>
    <t>Чай с сахаром</t>
  </si>
  <si>
    <t>Йогурт порционный</t>
  </si>
  <si>
    <t>Каша овсяная Геркулес вязкая молочная с маслом сливочным</t>
  </si>
  <si>
    <t>Кофейный напиток из цикория с молоком</t>
  </si>
  <si>
    <t>Сыр (порциями)</t>
  </si>
  <si>
    <t>Батон</t>
  </si>
  <si>
    <t>998/1126</t>
  </si>
  <si>
    <t>Салат из отварного картофеля, кукурузы и зеленого лука</t>
  </si>
  <si>
    <t>Суп с макаронными изделиями</t>
  </si>
  <si>
    <t>Котлета Домашняя</t>
  </si>
  <si>
    <t>Каша гречневая рассыпчатая/Соус томатный</t>
  </si>
  <si>
    <t>Компот из смеси сухофруктов</t>
  </si>
  <si>
    <t>Рис припущенный с овощами/Кукуруза консервированная</t>
  </si>
  <si>
    <t>Биточек куриный</t>
  </si>
  <si>
    <t>990/812</t>
  </si>
  <si>
    <t>Маринад овощной</t>
  </si>
  <si>
    <t>Суп из овощей</t>
  </si>
  <si>
    <t>Жаркое по-домашнему из свинины</t>
  </si>
  <si>
    <t>Кисель витаминизированный</t>
  </si>
  <si>
    <t>Сырники</t>
  </si>
  <si>
    <t>Чай ягодный</t>
  </si>
  <si>
    <t>Яблоки свежие</t>
  </si>
  <si>
    <t>Молоко сгущеное</t>
  </si>
  <si>
    <t>Салат Рыжик</t>
  </si>
  <si>
    <t>Щи из свежей и морской капусты с картофелем со сметаной</t>
  </si>
  <si>
    <t>Филе куриное запеченое с сыром</t>
  </si>
  <si>
    <t>Макаронные изделия отварные с маслом</t>
  </si>
  <si>
    <t>Напиток цитрусовый</t>
  </si>
  <si>
    <t>Салат из отварного картофеля, моркови с репчатым луком, соленым огурцом, горошком и растительным маслом, Степной</t>
  </si>
  <si>
    <t>Суп Крестьянский с крупой, сметаной</t>
  </si>
  <si>
    <t>Гуляш из мяса птицы</t>
  </si>
  <si>
    <t>Пюре картофельное</t>
  </si>
  <si>
    <t>Сок натуральный</t>
  </si>
  <si>
    <t>Каша пшенная вязкая с отрубями и маслом сливочным</t>
  </si>
  <si>
    <t>Чай с молоком</t>
  </si>
  <si>
    <t>Апельсины</t>
  </si>
  <si>
    <t>Салат Золушка</t>
  </si>
  <si>
    <t>Борщ с капустой,картофелем и сметаной</t>
  </si>
  <si>
    <t>Плов со свининой</t>
  </si>
  <si>
    <t>Напиток Золотой шар</t>
  </si>
  <si>
    <t>1 027,03/600</t>
  </si>
  <si>
    <t>995/811</t>
  </si>
  <si>
    <t>Шницель мясной/Соус сметанный</t>
  </si>
  <si>
    <t>Пюре картофельное/Горошек зеленый консервированный</t>
  </si>
  <si>
    <t>Икра кабачковая пром.производства</t>
  </si>
  <si>
    <t>Суп-пюре овощной</t>
  </si>
  <si>
    <t>Печень по-строгановски</t>
  </si>
  <si>
    <t>Гренки из пшеничного хлеба</t>
  </si>
  <si>
    <t>сладкое</t>
  </si>
  <si>
    <t>Пудинг творожно-манный</t>
  </si>
  <si>
    <t>Какао с молоком</t>
  </si>
  <si>
    <t>Масло сливочное (порциями)</t>
  </si>
  <si>
    <t>Печенье детское (кондитерское изделие)</t>
  </si>
  <si>
    <t>Салат из белокочанной капусты с кукурузой</t>
  </si>
  <si>
    <t>Азу из говядины</t>
  </si>
  <si>
    <t>Каша гречневая рассыпчатая</t>
  </si>
  <si>
    <t>Плов с мясом птицы/Огурцы соленые</t>
  </si>
  <si>
    <t>1 020/1006</t>
  </si>
  <si>
    <t>Салат из моркови с изюмом и растительным маслом</t>
  </si>
  <si>
    <t>Рассольник ленинградский со сметаной</t>
  </si>
  <si>
    <t>Рыба «Лакомка»</t>
  </si>
  <si>
    <t>Макаронные изделия отварные с маслом/Кукуруза консервированная</t>
  </si>
  <si>
    <t>Чай с шиповником</t>
  </si>
  <si>
    <t>516/812</t>
  </si>
  <si>
    <t>Салат из  свеклы</t>
  </si>
  <si>
    <t>Суп картофельный с бобовыми</t>
  </si>
  <si>
    <t>Птица запеченная</t>
  </si>
  <si>
    <t>Рагу из овощей</t>
  </si>
  <si>
    <t>Компот из ягод</t>
  </si>
  <si>
    <t>84/826</t>
  </si>
  <si>
    <t>Суп картофельный со сметаной/Мясо птицы отварное</t>
  </si>
  <si>
    <t>хлеб</t>
  </si>
  <si>
    <t>МБОУ-СОШ №154</t>
  </si>
  <si>
    <t>Повидло</t>
  </si>
  <si>
    <t>Козырева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</si>
</sst>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2" fontId="0" fillId="4" borderId="7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0" fontId="0" fillId="4" borderId="13" xfId="0" applyFill="1" applyBorder="1" applyProtection="1">
      <protection locked="0"/>
    </xf>
    <xf numFmtId="0" fontId="0" fillId="4" borderId="26" xfId="0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0" borderId="2" xfId="0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27" xfId="0" applyFill="1" applyBorder="1" applyProtection="1">
      <protection locked="0"/>
    </xf>
    <xf numFmtId="0" fontId="0" fillId="4" borderId="28" xfId="0" applyFill="1" applyBorder="1" applyProtection="1">
      <protection locked="0"/>
    </xf>
    <xf numFmtId="0" fontId="0" fillId="4" borderId="29" xfId="0" applyFill="1" applyBorder="1" applyProtection="1">
      <protection locked="0"/>
    </xf>
    <xf numFmtId="0" fontId="0" fillId="4" borderId="30" xfId="0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0" fontId="0" fillId="4" borderId="31" xfId="0" applyFill="1" applyBorder="1" applyProtection="1">
      <protection locked="0"/>
    </xf>
    <xf numFmtId="3" fontId="0" fillId="4" borderId="29" xfId="0" applyNumberFormat="1" applyFill="1" applyBorder="1" applyProtection="1">
      <protection locked="0"/>
    </xf>
    <xf numFmtId="0" fontId="1" fillId="0" borderId="2" xfId="0" applyFont="1" applyBorder="1"/>
    <xf numFmtId="4" fontId="0" fillId="4" borderId="29" xfId="0" applyNumberFormat="1" applyFill="1" applyBorder="1" applyProtection="1">
      <protection locked="0"/>
    </xf>
    <xf numFmtId="0" fontId="0" fillId="4" borderId="13" xfId="0" applyNumberFormat="1" applyFill="1" applyBorder="1" applyProtection="1">
      <protection locked="0"/>
    </xf>
    <xf numFmtId="0" fontId="0" fillId="4" borderId="2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56" sqref="O15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4" t="s">
        <v>125</v>
      </c>
      <c r="D1" s="85"/>
      <c r="E1" s="85"/>
      <c r="F1" s="12" t="s">
        <v>16</v>
      </c>
      <c r="G1" s="2" t="s">
        <v>17</v>
      </c>
      <c r="H1" s="86" t="s">
        <v>38</v>
      </c>
      <c r="I1" s="86"/>
      <c r="J1" s="86"/>
      <c r="K1" s="86"/>
    </row>
    <row r="2" spans="1:12" ht="18" x14ac:dyDescent="0.2">
      <c r="A2" s="35" t="s">
        <v>6</v>
      </c>
      <c r="C2" s="2"/>
      <c r="G2" s="2" t="s">
        <v>18</v>
      </c>
      <c r="H2" s="86" t="s">
        <v>127</v>
      </c>
      <c r="I2" s="86"/>
      <c r="J2" s="86"/>
      <c r="K2" s="8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</v>
      </c>
      <c r="J3" s="46">
        <v>2025</v>
      </c>
      <c r="K3" s="1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30" x14ac:dyDescent="0.25">
      <c r="A6" s="20">
        <v>1</v>
      </c>
      <c r="B6" s="21">
        <v>1</v>
      </c>
      <c r="C6" s="22" t="s">
        <v>20</v>
      </c>
      <c r="D6" s="5" t="s">
        <v>21</v>
      </c>
      <c r="E6" s="47" t="s">
        <v>55</v>
      </c>
      <c r="F6" s="48">
        <v>220</v>
      </c>
      <c r="G6" s="48">
        <v>6.66</v>
      </c>
      <c r="H6" s="48">
        <v>10</v>
      </c>
      <c r="I6" s="48">
        <v>31.37</v>
      </c>
      <c r="J6" s="48">
        <v>242.3</v>
      </c>
      <c r="K6" s="67">
        <v>846</v>
      </c>
      <c r="L6" s="61">
        <v>30.19</v>
      </c>
    </row>
    <row r="7" spans="1:12" ht="15" x14ac:dyDescent="0.25">
      <c r="A7" s="23"/>
      <c r="B7" s="15"/>
      <c r="C7" s="11"/>
      <c r="D7" s="7" t="s">
        <v>22</v>
      </c>
      <c r="E7" s="49" t="s">
        <v>56</v>
      </c>
      <c r="F7" s="50">
        <v>200</v>
      </c>
      <c r="G7" s="50">
        <v>2.25</v>
      </c>
      <c r="H7" s="50">
        <v>2</v>
      </c>
      <c r="I7" s="50">
        <v>10.25</v>
      </c>
      <c r="J7" s="50">
        <v>70.2</v>
      </c>
      <c r="K7" s="68">
        <v>1324</v>
      </c>
      <c r="L7" s="57">
        <v>12.85</v>
      </c>
    </row>
    <row r="8" spans="1:12" ht="15" x14ac:dyDescent="0.25">
      <c r="A8" s="23"/>
      <c r="B8" s="15"/>
      <c r="C8" s="11"/>
      <c r="D8" s="7" t="s">
        <v>30</v>
      </c>
      <c r="E8" s="49" t="s">
        <v>44</v>
      </c>
      <c r="F8" s="50">
        <v>20</v>
      </c>
      <c r="G8" s="50">
        <v>1.7</v>
      </c>
      <c r="H8" s="50">
        <v>1</v>
      </c>
      <c r="I8" s="50">
        <v>8.5</v>
      </c>
      <c r="J8" s="50">
        <v>51.8</v>
      </c>
      <c r="K8" s="68">
        <v>1148</v>
      </c>
      <c r="L8" s="57">
        <v>3.78</v>
      </c>
    </row>
    <row r="9" spans="1:12" ht="15" x14ac:dyDescent="0.25">
      <c r="A9" s="23"/>
      <c r="B9" s="15"/>
      <c r="C9" s="11"/>
      <c r="D9" s="7" t="s">
        <v>51</v>
      </c>
      <c r="E9" s="49" t="s">
        <v>57</v>
      </c>
      <c r="F9" s="50">
        <v>15</v>
      </c>
      <c r="G9" s="50">
        <v>3.9</v>
      </c>
      <c r="H9" s="50">
        <v>4</v>
      </c>
      <c r="I9" s="50">
        <v>0</v>
      </c>
      <c r="J9" s="50">
        <v>52.8</v>
      </c>
      <c r="K9" s="68">
        <v>97</v>
      </c>
      <c r="L9" s="57">
        <v>25.66</v>
      </c>
    </row>
    <row r="10" spans="1:12" ht="15" x14ac:dyDescent="0.25">
      <c r="A10" s="23"/>
      <c r="B10" s="15"/>
      <c r="C10" s="11"/>
      <c r="D10" s="7" t="s">
        <v>124</v>
      </c>
      <c r="E10" s="51" t="s">
        <v>43</v>
      </c>
      <c r="F10" s="50">
        <v>20</v>
      </c>
      <c r="G10" s="50">
        <v>1.62</v>
      </c>
      <c r="H10" s="50">
        <v>0.2</v>
      </c>
      <c r="I10" s="50">
        <v>9.76</v>
      </c>
      <c r="J10" s="50">
        <v>48.4</v>
      </c>
      <c r="K10" s="69">
        <v>897</v>
      </c>
      <c r="L10" s="57">
        <v>3.82</v>
      </c>
    </row>
    <row r="11" spans="1:12" ht="15" x14ac:dyDescent="0.25">
      <c r="A11" s="23"/>
      <c r="B11" s="15"/>
      <c r="C11" s="11"/>
      <c r="D11" s="7" t="s">
        <v>124</v>
      </c>
      <c r="E11" s="49" t="s">
        <v>58</v>
      </c>
      <c r="F11" s="50">
        <v>27</v>
      </c>
      <c r="G11" s="50">
        <v>5.93</v>
      </c>
      <c r="H11" s="50">
        <v>5</v>
      </c>
      <c r="I11" s="50">
        <v>13.88</v>
      </c>
      <c r="J11" s="50">
        <v>123.5</v>
      </c>
      <c r="K11" s="68">
        <v>693</v>
      </c>
      <c r="L11" s="57">
        <v>7.96</v>
      </c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54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502</v>
      </c>
      <c r="G13" s="19">
        <f>SUM(G6:G12)</f>
        <v>22.06</v>
      </c>
      <c r="H13" s="19">
        <f>SUM(H6:H12)</f>
        <v>22.2</v>
      </c>
      <c r="I13" s="19">
        <f>SUM(I6:I12)</f>
        <v>73.760000000000005</v>
      </c>
      <c r="J13" s="19">
        <f>SUM(J6:J12)</f>
        <v>589</v>
      </c>
      <c r="K13" s="25"/>
      <c r="L13" s="55">
        <f>SUM(L6:L12)</f>
        <v>84.259999999999991</v>
      </c>
    </row>
    <row r="14" spans="1:12" ht="30" x14ac:dyDescent="0.25">
      <c r="A14" s="26">
        <f>A6</f>
        <v>1</v>
      </c>
      <c r="B14" s="13">
        <f>B6</f>
        <v>1</v>
      </c>
      <c r="C14" s="10" t="s">
        <v>24</v>
      </c>
      <c r="D14" s="8" t="s">
        <v>25</v>
      </c>
      <c r="E14" s="51" t="s">
        <v>60</v>
      </c>
      <c r="F14" s="52">
        <v>60</v>
      </c>
      <c r="G14" s="50">
        <v>1.1000000000000001</v>
      </c>
      <c r="H14" s="50">
        <v>5</v>
      </c>
      <c r="I14" s="50">
        <v>17.850000000000001</v>
      </c>
      <c r="J14" s="52">
        <v>124.8</v>
      </c>
      <c r="K14" s="68">
        <v>1154.2</v>
      </c>
      <c r="L14" s="70">
        <v>21.89</v>
      </c>
    </row>
    <row r="15" spans="1:12" ht="15" x14ac:dyDescent="0.25">
      <c r="A15" s="23"/>
      <c r="B15" s="15"/>
      <c r="C15" s="11"/>
      <c r="D15" s="7" t="s">
        <v>26</v>
      </c>
      <c r="E15" s="49" t="s">
        <v>61</v>
      </c>
      <c r="F15" s="50">
        <v>200</v>
      </c>
      <c r="G15" s="50">
        <v>2.0099999999999998</v>
      </c>
      <c r="H15" s="50">
        <v>4</v>
      </c>
      <c r="I15" s="50">
        <v>12.18</v>
      </c>
      <c r="J15" s="50">
        <v>95.2</v>
      </c>
      <c r="K15" s="68">
        <v>1014</v>
      </c>
      <c r="L15" s="65">
        <v>14.38</v>
      </c>
    </row>
    <row r="16" spans="1:12" ht="15" x14ac:dyDescent="0.25">
      <c r="A16" s="23"/>
      <c r="B16" s="15"/>
      <c r="C16" s="11"/>
      <c r="D16" s="7" t="s">
        <v>27</v>
      </c>
      <c r="E16" s="49" t="s">
        <v>62</v>
      </c>
      <c r="F16" s="50">
        <v>90</v>
      </c>
      <c r="G16" s="50">
        <v>12</v>
      </c>
      <c r="H16" s="50">
        <v>10</v>
      </c>
      <c r="I16" s="50">
        <v>0</v>
      </c>
      <c r="J16" s="50">
        <v>162</v>
      </c>
      <c r="K16" s="68">
        <v>1027</v>
      </c>
      <c r="L16" s="65">
        <v>51.27</v>
      </c>
    </row>
    <row r="17" spans="1:12" ht="15" x14ac:dyDescent="0.25">
      <c r="A17" s="23"/>
      <c r="B17" s="15"/>
      <c r="C17" s="11"/>
      <c r="D17" s="7" t="s">
        <v>28</v>
      </c>
      <c r="E17" s="49" t="s">
        <v>63</v>
      </c>
      <c r="F17" s="50">
        <v>170</v>
      </c>
      <c r="G17" s="50">
        <v>7.67</v>
      </c>
      <c r="H17" s="50">
        <v>7</v>
      </c>
      <c r="I17" s="50">
        <v>40.51</v>
      </c>
      <c r="J17" s="50">
        <v>251.9</v>
      </c>
      <c r="K17" s="68" t="s">
        <v>59</v>
      </c>
      <c r="L17" s="65">
        <v>21.32</v>
      </c>
    </row>
    <row r="18" spans="1:12" ht="15" x14ac:dyDescent="0.25">
      <c r="A18" s="23"/>
      <c r="B18" s="15"/>
      <c r="C18" s="11"/>
      <c r="D18" s="75" t="s">
        <v>29</v>
      </c>
      <c r="E18" s="49" t="s">
        <v>64</v>
      </c>
      <c r="F18" s="50">
        <v>200</v>
      </c>
      <c r="G18" s="50">
        <v>0.46</v>
      </c>
      <c r="H18" s="50">
        <v>0.06</v>
      </c>
      <c r="I18" s="50">
        <v>27.49</v>
      </c>
      <c r="J18" s="50">
        <v>115.7</v>
      </c>
      <c r="K18" s="68">
        <v>928</v>
      </c>
      <c r="L18" s="65">
        <v>10.9</v>
      </c>
    </row>
    <row r="19" spans="1:12" ht="15" x14ac:dyDescent="0.25">
      <c r="A19" s="23"/>
      <c r="B19" s="15"/>
      <c r="C19" s="11"/>
      <c r="D19" s="7" t="s">
        <v>31</v>
      </c>
      <c r="E19" s="71" t="s">
        <v>44</v>
      </c>
      <c r="F19" s="50">
        <v>20</v>
      </c>
      <c r="G19" s="50">
        <v>1.7</v>
      </c>
      <c r="H19" s="50">
        <v>1</v>
      </c>
      <c r="I19" s="50">
        <v>8.5</v>
      </c>
      <c r="J19" s="50">
        <v>51.8</v>
      </c>
      <c r="K19" s="68">
        <v>1147</v>
      </c>
      <c r="L19" s="65">
        <v>3.33</v>
      </c>
    </row>
    <row r="20" spans="1:12" ht="15" x14ac:dyDescent="0.25">
      <c r="A20" s="23"/>
      <c r="B20" s="15"/>
      <c r="C20" s="11"/>
      <c r="D20" s="7" t="s">
        <v>30</v>
      </c>
      <c r="E20" s="49" t="s">
        <v>43</v>
      </c>
      <c r="F20" s="50">
        <v>20</v>
      </c>
      <c r="G20" s="50">
        <v>1.62</v>
      </c>
      <c r="H20" s="50">
        <v>0.2</v>
      </c>
      <c r="I20" s="50">
        <v>9.76</v>
      </c>
      <c r="J20" s="80">
        <v>48.4</v>
      </c>
      <c r="K20" s="59">
        <v>894.01</v>
      </c>
      <c r="L20" s="72">
        <v>3.29</v>
      </c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54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54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760</v>
      </c>
      <c r="G23" s="19">
        <f>SUM(G14:G22)</f>
        <v>26.560000000000002</v>
      </c>
      <c r="H23" s="19">
        <f>SUM(H14:H22)</f>
        <v>27.259999999999998</v>
      </c>
      <c r="I23" s="19">
        <f>SUM(I14:I22)</f>
        <v>116.28999999999999</v>
      </c>
      <c r="J23" s="19">
        <f>SUM(J14:J22)</f>
        <v>849.8</v>
      </c>
      <c r="K23" s="25"/>
      <c r="L23" s="55">
        <f>SUM(L14:L22)</f>
        <v>126.38000000000002</v>
      </c>
    </row>
    <row r="24" spans="1:12" ht="15.75" thickBot="1" x14ac:dyDescent="0.25">
      <c r="A24" s="29">
        <f>A6</f>
        <v>1</v>
      </c>
      <c r="B24" s="30">
        <f>B6</f>
        <v>1</v>
      </c>
      <c r="C24" s="87" t="s">
        <v>4</v>
      </c>
      <c r="D24" s="88"/>
      <c r="E24" s="31"/>
      <c r="F24" s="32">
        <f>F13+F23</f>
        <v>1262</v>
      </c>
      <c r="G24" s="32">
        <f>G13+G23</f>
        <v>48.620000000000005</v>
      </c>
      <c r="H24" s="32">
        <f>H13+H23</f>
        <v>49.459999999999994</v>
      </c>
      <c r="I24" s="32">
        <f>I13+I23</f>
        <v>190.05</v>
      </c>
      <c r="J24" s="32">
        <f>J13+J23</f>
        <v>1438.8</v>
      </c>
      <c r="K24" s="32"/>
      <c r="L24" s="32">
        <f>L13+L23</f>
        <v>210.64000000000001</v>
      </c>
    </row>
    <row r="25" spans="1:12" ht="30" x14ac:dyDescent="0.25">
      <c r="A25" s="14">
        <v>1</v>
      </c>
      <c r="B25" s="15">
        <v>2</v>
      </c>
      <c r="C25" s="22" t="s">
        <v>20</v>
      </c>
      <c r="D25" s="5" t="s">
        <v>21</v>
      </c>
      <c r="E25" s="47" t="s">
        <v>65</v>
      </c>
      <c r="F25" s="48">
        <v>170</v>
      </c>
      <c r="G25" s="48">
        <v>3.95</v>
      </c>
      <c r="H25" s="48">
        <v>10</v>
      </c>
      <c r="I25" s="48">
        <v>36.96</v>
      </c>
      <c r="J25" s="48">
        <v>250.5</v>
      </c>
      <c r="K25" s="67" t="s">
        <v>67</v>
      </c>
      <c r="L25" s="64">
        <v>32.08</v>
      </c>
    </row>
    <row r="26" spans="1:12" ht="15" x14ac:dyDescent="0.25">
      <c r="A26" s="14"/>
      <c r="B26" s="15"/>
      <c r="C26" s="11"/>
      <c r="D26" s="7" t="s">
        <v>22</v>
      </c>
      <c r="E26" s="49" t="s">
        <v>53</v>
      </c>
      <c r="F26" s="50">
        <v>200</v>
      </c>
      <c r="G26" s="50">
        <v>0</v>
      </c>
      <c r="H26" s="50">
        <v>0</v>
      </c>
      <c r="I26" s="50">
        <v>15.97</v>
      </c>
      <c r="J26" s="50">
        <v>63.8</v>
      </c>
      <c r="K26" s="68">
        <v>1188</v>
      </c>
      <c r="L26" s="65">
        <v>4.6500000000000004</v>
      </c>
    </row>
    <row r="27" spans="1:12" ht="15" x14ac:dyDescent="0.25">
      <c r="A27" s="14"/>
      <c r="B27" s="15"/>
      <c r="C27" s="11"/>
      <c r="D27" s="8" t="s">
        <v>21</v>
      </c>
      <c r="E27" s="49" t="s">
        <v>66</v>
      </c>
      <c r="F27" s="50">
        <v>90</v>
      </c>
      <c r="G27" s="50">
        <v>14.77</v>
      </c>
      <c r="H27" s="50">
        <v>19</v>
      </c>
      <c r="I27" s="50">
        <v>0.16</v>
      </c>
      <c r="J27" s="50">
        <v>164.6</v>
      </c>
      <c r="K27" s="68">
        <v>1308.02</v>
      </c>
      <c r="L27" s="65">
        <v>42.03</v>
      </c>
    </row>
    <row r="28" spans="1:12" ht="15" x14ac:dyDescent="0.25">
      <c r="A28" s="14"/>
      <c r="B28" s="15"/>
      <c r="C28" s="11"/>
      <c r="D28" s="7" t="s">
        <v>124</v>
      </c>
      <c r="E28" s="49" t="s">
        <v>43</v>
      </c>
      <c r="F28" s="50">
        <v>20</v>
      </c>
      <c r="G28" s="50">
        <v>1.62</v>
      </c>
      <c r="H28" s="50">
        <v>0.2</v>
      </c>
      <c r="I28" s="50">
        <v>9.76</v>
      </c>
      <c r="J28" s="50">
        <v>48.4</v>
      </c>
      <c r="K28" s="68">
        <v>897</v>
      </c>
      <c r="L28" s="65">
        <v>2.76</v>
      </c>
    </row>
    <row r="29" spans="1:12" ht="15" x14ac:dyDescent="0.25">
      <c r="A29" s="14"/>
      <c r="B29" s="15"/>
      <c r="C29" s="11"/>
      <c r="D29" s="7" t="s">
        <v>124</v>
      </c>
      <c r="E29" s="49" t="s">
        <v>44</v>
      </c>
      <c r="F29" s="50">
        <v>20</v>
      </c>
      <c r="G29" s="50">
        <v>1.7</v>
      </c>
      <c r="H29" s="50">
        <v>1</v>
      </c>
      <c r="I29" s="50">
        <v>8.5</v>
      </c>
      <c r="J29" s="50">
        <v>51.8</v>
      </c>
      <c r="K29" s="68">
        <v>1148</v>
      </c>
      <c r="L29" s="65">
        <v>2.74</v>
      </c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500</v>
      </c>
      <c r="G32" s="19">
        <f>SUM(G25:G31)</f>
        <v>22.04</v>
      </c>
      <c r="H32" s="19">
        <f>SUM(H25:H31)</f>
        <v>30.2</v>
      </c>
      <c r="I32" s="19">
        <f>SUM(I25:I31)</f>
        <v>71.349999999999994</v>
      </c>
      <c r="J32" s="19">
        <f>SUM(J25:J31)</f>
        <v>579.09999999999991</v>
      </c>
      <c r="K32" s="25"/>
      <c r="L32" s="19">
        <f>SUM(L25:L31)</f>
        <v>84.259999999999991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8" t="s">
        <v>25</v>
      </c>
      <c r="E33" s="51" t="s">
        <v>68</v>
      </c>
      <c r="F33" s="52">
        <v>60</v>
      </c>
      <c r="G33" s="50">
        <v>0.56999999999999995</v>
      </c>
      <c r="H33" s="50">
        <v>6</v>
      </c>
      <c r="I33" s="50">
        <v>4.97</v>
      </c>
      <c r="J33" s="52">
        <v>76.8</v>
      </c>
      <c r="K33" s="68">
        <v>817</v>
      </c>
      <c r="L33" s="70">
        <v>9.77</v>
      </c>
    </row>
    <row r="34" spans="1:12" ht="15" x14ac:dyDescent="0.25">
      <c r="A34" s="14"/>
      <c r="B34" s="15"/>
      <c r="C34" s="11"/>
      <c r="D34" s="7" t="s">
        <v>26</v>
      </c>
      <c r="E34" s="49" t="s">
        <v>69</v>
      </c>
      <c r="F34" s="50">
        <v>200</v>
      </c>
      <c r="G34" s="50">
        <v>1.53</v>
      </c>
      <c r="H34" s="50">
        <v>3</v>
      </c>
      <c r="I34" s="50">
        <v>8.94</v>
      </c>
      <c r="J34" s="50">
        <v>72.3</v>
      </c>
      <c r="K34" s="68">
        <v>1165</v>
      </c>
      <c r="L34" s="65">
        <v>15.19</v>
      </c>
    </row>
    <row r="35" spans="1:12" ht="15" x14ac:dyDescent="0.25">
      <c r="A35" s="14"/>
      <c r="B35" s="15"/>
      <c r="C35" s="11"/>
      <c r="D35" s="7" t="s">
        <v>27</v>
      </c>
      <c r="E35" s="49" t="s">
        <v>70</v>
      </c>
      <c r="F35" s="50">
        <v>220</v>
      </c>
      <c r="G35" s="50">
        <v>13.36</v>
      </c>
      <c r="H35" s="50">
        <v>31</v>
      </c>
      <c r="I35" s="50">
        <v>27.28</v>
      </c>
      <c r="J35" s="50">
        <v>438.1</v>
      </c>
      <c r="K35" s="68">
        <v>1025</v>
      </c>
      <c r="L35" s="65">
        <v>78.849999999999994</v>
      </c>
    </row>
    <row r="36" spans="1:12" ht="15" x14ac:dyDescent="0.25">
      <c r="A36" s="14"/>
      <c r="B36" s="15"/>
      <c r="C36" s="11"/>
      <c r="D36" s="75" t="s">
        <v>29</v>
      </c>
      <c r="E36" s="49" t="s">
        <v>71</v>
      </c>
      <c r="F36" s="50">
        <v>200</v>
      </c>
      <c r="G36" s="50">
        <v>0.05</v>
      </c>
      <c r="H36" s="50">
        <v>0</v>
      </c>
      <c r="I36" s="50">
        <v>23</v>
      </c>
      <c r="J36" s="50">
        <v>92.5</v>
      </c>
      <c r="K36" s="68">
        <v>1318</v>
      </c>
      <c r="L36" s="65">
        <v>17.95</v>
      </c>
    </row>
    <row r="37" spans="1:12" ht="15" x14ac:dyDescent="0.25">
      <c r="A37" s="14"/>
      <c r="B37" s="15"/>
      <c r="C37" s="11"/>
      <c r="D37" s="7" t="s">
        <v>30</v>
      </c>
      <c r="E37" s="49" t="s">
        <v>43</v>
      </c>
      <c r="F37" s="50">
        <v>20</v>
      </c>
      <c r="G37" s="50">
        <v>1.62</v>
      </c>
      <c r="H37" s="50">
        <v>0.2</v>
      </c>
      <c r="I37" s="50">
        <v>9.76</v>
      </c>
      <c r="J37" s="50">
        <v>48.4</v>
      </c>
      <c r="K37" s="73">
        <v>894.01</v>
      </c>
      <c r="L37" s="65">
        <v>2.3199999999999998</v>
      </c>
    </row>
    <row r="38" spans="1:12" ht="15" x14ac:dyDescent="0.25">
      <c r="A38" s="14"/>
      <c r="B38" s="15"/>
      <c r="C38" s="11"/>
      <c r="D38" s="7" t="s">
        <v>31</v>
      </c>
      <c r="E38" s="49" t="s">
        <v>44</v>
      </c>
      <c r="F38" s="53">
        <v>20</v>
      </c>
      <c r="G38" s="50">
        <v>1.7</v>
      </c>
      <c r="H38" s="50">
        <v>1</v>
      </c>
      <c r="I38" s="50">
        <v>8.5</v>
      </c>
      <c r="J38" s="53">
        <v>51.8</v>
      </c>
      <c r="K38" s="68">
        <v>1147</v>
      </c>
      <c r="L38" s="72">
        <v>2.2999999999999998</v>
      </c>
    </row>
    <row r="39" spans="1:12" ht="15" x14ac:dyDescent="0.25">
      <c r="A39" s="14"/>
      <c r="B39" s="15"/>
      <c r="C39" s="11"/>
      <c r="D39" s="6"/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6"/>
      <c r="B41" s="17"/>
      <c r="C41" s="8"/>
      <c r="D41" s="18" t="s">
        <v>32</v>
      </c>
      <c r="E41" s="9"/>
      <c r="F41" s="19">
        <f>SUM(F33:F40)</f>
        <v>720</v>
      </c>
      <c r="G41" s="19">
        <f>SUM(G33:G40)</f>
        <v>18.829999999999998</v>
      </c>
      <c r="H41" s="19">
        <f>SUM(H33:H40)</f>
        <v>41.2</v>
      </c>
      <c r="I41" s="19">
        <f>SUM(I33:I40)</f>
        <v>82.45</v>
      </c>
      <c r="J41" s="19">
        <f>SUM(J33:J40)</f>
        <v>779.9</v>
      </c>
      <c r="K41" s="25"/>
      <c r="L41" s="19">
        <f>SUM(L33:L40)</f>
        <v>126.38</v>
      </c>
    </row>
    <row r="42" spans="1:12" ht="15.75" customHeight="1" thickBot="1" x14ac:dyDescent="0.25">
      <c r="A42" s="33">
        <f>A25</f>
        <v>1</v>
      </c>
      <c r="B42" s="33">
        <f>B25</f>
        <v>2</v>
      </c>
      <c r="C42" s="87" t="s">
        <v>4</v>
      </c>
      <c r="D42" s="88"/>
      <c r="E42" s="31"/>
      <c r="F42" s="32">
        <f>F32+F41</f>
        <v>1220</v>
      </c>
      <c r="G42" s="32">
        <f>G32+G41</f>
        <v>40.869999999999997</v>
      </c>
      <c r="H42" s="32">
        <f>H32+H41</f>
        <v>71.400000000000006</v>
      </c>
      <c r="I42" s="32">
        <f>I32+I41</f>
        <v>153.80000000000001</v>
      </c>
      <c r="J42" s="32">
        <f>J32+J41</f>
        <v>1359</v>
      </c>
      <c r="K42" s="32"/>
      <c r="L42" s="32">
        <f>L32+L41</f>
        <v>210.64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47" t="s">
        <v>72</v>
      </c>
      <c r="F43" s="48">
        <v>150</v>
      </c>
      <c r="G43" s="48">
        <v>16.5</v>
      </c>
      <c r="H43" s="48">
        <v>16</v>
      </c>
      <c r="I43" s="48">
        <v>29.87</v>
      </c>
      <c r="J43" s="48">
        <v>339</v>
      </c>
      <c r="K43" s="67">
        <v>1066.01</v>
      </c>
      <c r="L43" s="64">
        <v>51.47</v>
      </c>
    </row>
    <row r="44" spans="1:12" ht="15" x14ac:dyDescent="0.25">
      <c r="A44" s="23"/>
      <c r="B44" s="15"/>
      <c r="C44" s="11"/>
      <c r="D44" s="7" t="s">
        <v>22</v>
      </c>
      <c r="E44" s="49" t="s">
        <v>73</v>
      </c>
      <c r="F44" s="50">
        <v>200</v>
      </c>
      <c r="G44" s="50">
        <v>0.1</v>
      </c>
      <c r="H44" s="50">
        <v>0.04</v>
      </c>
      <c r="I44" s="50">
        <v>14.97</v>
      </c>
      <c r="J44" s="50">
        <v>59.9</v>
      </c>
      <c r="K44" s="68">
        <v>971</v>
      </c>
      <c r="L44" s="65">
        <v>6.46</v>
      </c>
    </row>
    <row r="45" spans="1:12" ht="15" x14ac:dyDescent="0.25">
      <c r="A45" s="23"/>
      <c r="B45" s="15"/>
      <c r="C45" s="11"/>
      <c r="D45" s="8" t="s">
        <v>23</v>
      </c>
      <c r="E45" s="49" t="s">
        <v>74</v>
      </c>
      <c r="F45" s="50">
        <v>100</v>
      </c>
      <c r="G45" s="50">
        <v>0.4</v>
      </c>
      <c r="H45" s="50">
        <v>0.4</v>
      </c>
      <c r="I45" s="50">
        <v>9.8000000000000007</v>
      </c>
      <c r="J45" s="50">
        <v>47</v>
      </c>
      <c r="K45" s="68">
        <v>976</v>
      </c>
      <c r="L45" s="65">
        <v>16.43</v>
      </c>
    </row>
    <row r="46" spans="1:12" ht="15" x14ac:dyDescent="0.25">
      <c r="A46" s="23"/>
      <c r="B46" s="15"/>
      <c r="C46" s="11"/>
      <c r="D46" s="7" t="s">
        <v>124</v>
      </c>
      <c r="E46" s="49" t="s">
        <v>43</v>
      </c>
      <c r="F46" s="50">
        <v>20</v>
      </c>
      <c r="G46" s="50">
        <v>1.62</v>
      </c>
      <c r="H46" s="50">
        <v>0.2</v>
      </c>
      <c r="I46" s="50">
        <v>9.76</v>
      </c>
      <c r="J46" s="50">
        <v>48.4</v>
      </c>
      <c r="K46" s="68">
        <v>897</v>
      </c>
      <c r="L46" s="65">
        <v>1.95</v>
      </c>
    </row>
    <row r="47" spans="1:12" ht="15" x14ac:dyDescent="0.25">
      <c r="A47" s="23"/>
      <c r="B47" s="15"/>
      <c r="C47" s="11"/>
      <c r="D47" s="7" t="s">
        <v>124</v>
      </c>
      <c r="E47" s="49" t="s">
        <v>44</v>
      </c>
      <c r="F47" s="50">
        <v>20</v>
      </c>
      <c r="G47" s="50">
        <v>1.7</v>
      </c>
      <c r="H47" s="50">
        <v>1</v>
      </c>
      <c r="I47" s="50">
        <v>8.5</v>
      </c>
      <c r="J47" s="50">
        <v>51.8</v>
      </c>
      <c r="K47" s="68">
        <v>1148</v>
      </c>
      <c r="L47" s="65">
        <v>1.93</v>
      </c>
    </row>
    <row r="48" spans="1:12" ht="15" x14ac:dyDescent="0.25">
      <c r="A48" s="23"/>
      <c r="B48" s="15"/>
      <c r="C48" s="11"/>
      <c r="D48" s="7" t="s">
        <v>51</v>
      </c>
      <c r="E48" s="49" t="s">
        <v>75</v>
      </c>
      <c r="F48" s="50">
        <v>20</v>
      </c>
      <c r="G48" s="50">
        <v>1.58</v>
      </c>
      <c r="H48" s="50">
        <v>2</v>
      </c>
      <c r="I48" s="50">
        <v>10.88</v>
      </c>
      <c r="J48" s="50">
        <v>64.2</v>
      </c>
      <c r="K48" s="68">
        <v>902</v>
      </c>
      <c r="L48" s="65">
        <v>6.02</v>
      </c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54"/>
    </row>
    <row r="50" spans="1:12" ht="15" x14ac:dyDescent="0.25">
      <c r="A50" s="24"/>
      <c r="B50" s="17"/>
      <c r="C50" s="8"/>
      <c r="D50" s="18" t="s">
        <v>32</v>
      </c>
      <c r="E50" s="9"/>
      <c r="F50" s="19">
        <f>SUM(F43:F49)</f>
        <v>510</v>
      </c>
      <c r="G50" s="19">
        <f>SUM(G43:G49)</f>
        <v>21.9</v>
      </c>
      <c r="H50" s="19">
        <f>SUM(H43:H49)</f>
        <v>19.639999999999997</v>
      </c>
      <c r="I50" s="19">
        <f>SUM(I43:I49)</f>
        <v>83.78</v>
      </c>
      <c r="J50" s="19">
        <f>SUM(J43:J49)</f>
        <v>610.29999999999995</v>
      </c>
      <c r="K50" s="25"/>
      <c r="L50" s="55">
        <f>SUM(L43:L49)</f>
        <v>84.26</v>
      </c>
    </row>
    <row r="51" spans="1:12" ht="15" x14ac:dyDescent="0.25">
      <c r="A51" s="26">
        <f>A43</f>
        <v>1</v>
      </c>
      <c r="B51" s="13">
        <f>B43</f>
        <v>3</v>
      </c>
      <c r="C51" s="10" t="s">
        <v>24</v>
      </c>
      <c r="D51" s="8" t="s">
        <v>25</v>
      </c>
      <c r="E51" s="51" t="s">
        <v>76</v>
      </c>
      <c r="F51" s="52">
        <v>60</v>
      </c>
      <c r="G51" s="50">
        <v>3.71</v>
      </c>
      <c r="H51" s="50">
        <v>8</v>
      </c>
      <c r="I51" s="50">
        <v>2.57</v>
      </c>
      <c r="J51" s="52">
        <v>95.9</v>
      </c>
      <c r="K51" s="68">
        <v>75</v>
      </c>
      <c r="L51" s="70">
        <v>15.04</v>
      </c>
    </row>
    <row r="52" spans="1:12" ht="30" x14ac:dyDescent="0.25">
      <c r="A52" s="23"/>
      <c r="B52" s="15"/>
      <c r="C52" s="11"/>
      <c r="D52" s="7" t="s">
        <v>26</v>
      </c>
      <c r="E52" s="49" t="s">
        <v>77</v>
      </c>
      <c r="F52" s="50">
        <v>200</v>
      </c>
      <c r="G52" s="50">
        <v>1.72</v>
      </c>
      <c r="H52" s="50">
        <v>5</v>
      </c>
      <c r="I52" s="50">
        <v>8.4499999999999993</v>
      </c>
      <c r="J52" s="50">
        <v>87.5</v>
      </c>
      <c r="K52" s="68">
        <v>1048</v>
      </c>
      <c r="L52" s="65">
        <v>13.61</v>
      </c>
    </row>
    <row r="53" spans="1:12" ht="15" x14ac:dyDescent="0.25">
      <c r="A53" s="23"/>
      <c r="B53" s="15"/>
      <c r="C53" s="11"/>
      <c r="D53" s="7" t="s">
        <v>27</v>
      </c>
      <c r="E53" s="49" t="s">
        <v>78</v>
      </c>
      <c r="F53" s="50">
        <v>90</v>
      </c>
      <c r="G53" s="50">
        <v>26.52</v>
      </c>
      <c r="H53" s="50">
        <v>11</v>
      </c>
      <c r="I53" s="50">
        <v>0.97</v>
      </c>
      <c r="J53" s="50">
        <v>210</v>
      </c>
      <c r="K53" s="68">
        <v>515</v>
      </c>
      <c r="L53" s="65">
        <v>75.930000000000007</v>
      </c>
    </row>
    <row r="54" spans="1:12" ht="15" x14ac:dyDescent="0.25">
      <c r="A54" s="23"/>
      <c r="B54" s="15"/>
      <c r="C54" s="11"/>
      <c r="D54" s="7" t="s">
        <v>28</v>
      </c>
      <c r="E54" s="49" t="s">
        <v>79</v>
      </c>
      <c r="F54" s="50">
        <v>150</v>
      </c>
      <c r="G54" s="50">
        <v>5.92</v>
      </c>
      <c r="H54" s="50">
        <v>5</v>
      </c>
      <c r="I54" s="50">
        <v>35.96</v>
      </c>
      <c r="J54" s="50">
        <v>220.4</v>
      </c>
      <c r="K54" s="68">
        <v>516</v>
      </c>
      <c r="L54" s="65">
        <v>8.2200000000000006</v>
      </c>
    </row>
    <row r="55" spans="1:12" ht="15" x14ac:dyDescent="0.25">
      <c r="A55" s="23"/>
      <c r="B55" s="15"/>
      <c r="C55" s="11"/>
      <c r="D55" s="75" t="s">
        <v>29</v>
      </c>
      <c r="E55" s="49" t="s">
        <v>80</v>
      </c>
      <c r="F55" s="50">
        <v>200</v>
      </c>
      <c r="G55" s="50">
        <v>0.53</v>
      </c>
      <c r="H55" s="50">
        <v>0.04</v>
      </c>
      <c r="I55" s="50">
        <v>3.49</v>
      </c>
      <c r="J55" s="50">
        <v>16.399999999999999</v>
      </c>
      <c r="K55" s="68">
        <v>969</v>
      </c>
      <c r="L55" s="65">
        <v>9.92</v>
      </c>
    </row>
    <row r="56" spans="1:12" ht="15" x14ac:dyDescent="0.25">
      <c r="A56" s="23"/>
      <c r="B56" s="15"/>
      <c r="C56" s="11"/>
      <c r="D56" s="7" t="s">
        <v>30</v>
      </c>
      <c r="E56" s="49" t="s">
        <v>43</v>
      </c>
      <c r="F56" s="50">
        <v>20</v>
      </c>
      <c r="G56" s="50">
        <v>1.62</v>
      </c>
      <c r="H56" s="50">
        <v>0.2</v>
      </c>
      <c r="I56" s="50">
        <v>9.76</v>
      </c>
      <c r="J56" s="50">
        <v>48.4</v>
      </c>
      <c r="K56" s="73">
        <v>894.01</v>
      </c>
      <c r="L56" s="65">
        <v>1.84</v>
      </c>
    </row>
    <row r="57" spans="1:12" ht="15" x14ac:dyDescent="0.25">
      <c r="A57" s="23"/>
      <c r="B57" s="15"/>
      <c r="C57" s="11"/>
      <c r="D57" s="7" t="s">
        <v>31</v>
      </c>
      <c r="E57" s="49" t="s">
        <v>44</v>
      </c>
      <c r="F57" s="53">
        <v>20</v>
      </c>
      <c r="G57" s="50">
        <v>1.7</v>
      </c>
      <c r="H57" s="50">
        <v>1</v>
      </c>
      <c r="I57" s="50">
        <v>8.5</v>
      </c>
      <c r="J57" s="53">
        <v>51.8</v>
      </c>
      <c r="K57" s="68">
        <v>1147</v>
      </c>
      <c r="L57" s="72">
        <v>1.82</v>
      </c>
    </row>
    <row r="58" spans="1:12" ht="15" x14ac:dyDescent="0.25">
      <c r="A58" s="23"/>
      <c r="B58" s="15"/>
      <c r="C58" s="11"/>
      <c r="D58" s="6"/>
      <c r="E58" s="39"/>
      <c r="F58" s="40"/>
      <c r="G58" s="40"/>
      <c r="H58" s="40"/>
      <c r="I58" s="40"/>
      <c r="J58" s="40"/>
      <c r="K58" s="41"/>
      <c r="L58" s="54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54"/>
    </row>
    <row r="60" spans="1:12" ht="15" x14ac:dyDescent="0.25">
      <c r="A60" s="24"/>
      <c r="B60" s="17"/>
      <c r="C60" s="8"/>
      <c r="D60" s="18" t="s">
        <v>32</v>
      </c>
      <c r="E60" s="9"/>
      <c r="F60" s="19">
        <f>SUM(F51:F59)</f>
        <v>740</v>
      </c>
      <c r="G60" s="19">
        <f>SUM(G51:G59)</f>
        <v>41.72</v>
      </c>
      <c r="H60" s="19">
        <f>SUM(H51:H59)</f>
        <v>30.24</v>
      </c>
      <c r="I60" s="19">
        <f>SUM(I51:I59)</f>
        <v>69.7</v>
      </c>
      <c r="J60" s="19">
        <f>SUM(J51:J59)</f>
        <v>730.39999999999986</v>
      </c>
      <c r="K60" s="25"/>
      <c r="L60" s="19">
        <f>SUM(L51:L59)</f>
        <v>126.38000000000001</v>
      </c>
    </row>
    <row r="61" spans="1:12" ht="15.75" customHeight="1" x14ac:dyDescent="0.2">
      <c r="A61" s="29">
        <f>A43</f>
        <v>1</v>
      </c>
      <c r="B61" s="30">
        <f>B43</f>
        <v>3</v>
      </c>
      <c r="C61" s="87" t="s">
        <v>4</v>
      </c>
      <c r="D61" s="88"/>
      <c r="E61" s="31"/>
      <c r="F61" s="32">
        <f>F50+F60</f>
        <v>1250</v>
      </c>
      <c r="G61" s="32">
        <f>G50+G60</f>
        <v>63.62</v>
      </c>
      <c r="H61" s="32">
        <f>H50+H60</f>
        <v>49.879999999999995</v>
      </c>
      <c r="I61" s="32">
        <f>I50+I60</f>
        <v>153.48000000000002</v>
      </c>
      <c r="J61" s="32">
        <f>J50+J60</f>
        <v>1340.6999999999998</v>
      </c>
      <c r="K61" s="32"/>
      <c r="L61" s="32">
        <f>L50+L60</f>
        <v>210.64000000000001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47" t="s">
        <v>40</v>
      </c>
      <c r="F62" s="48">
        <v>170</v>
      </c>
      <c r="G62" s="48">
        <v>7.71</v>
      </c>
      <c r="H62" s="48">
        <v>6</v>
      </c>
      <c r="I62" s="48">
        <v>39.69</v>
      </c>
      <c r="J62" s="48">
        <v>243.4</v>
      </c>
      <c r="K62" s="62" t="s">
        <v>39</v>
      </c>
      <c r="L62" s="61">
        <v>27.91</v>
      </c>
    </row>
    <row r="63" spans="1:12" ht="15" x14ac:dyDescent="0.25">
      <c r="A63" s="23"/>
      <c r="B63" s="15"/>
      <c r="C63" s="11"/>
      <c r="D63" s="8" t="s">
        <v>21</v>
      </c>
      <c r="E63" s="49" t="s">
        <v>41</v>
      </c>
      <c r="F63" s="50">
        <v>90</v>
      </c>
      <c r="G63" s="50">
        <v>16.41</v>
      </c>
      <c r="H63" s="50">
        <v>21</v>
      </c>
      <c r="I63" s="50">
        <v>0.18</v>
      </c>
      <c r="J63" s="50">
        <v>182.9</v>
      </c>
      <c r="K63" s="59">
        <v>1308</v>
      </c>
      <c r="L63" s="57">
        <v>42.02</v>
      </c>
    </row>
    <row r="64" spans="1:12" ht="15" x14ac:dyDescent="0.25">
      <c r="A64" s="23"/>
      <c r="B64" s="15"/>
      <c r="C64" s="11"/>
      <c r="D64" s="7" t="s">
        <v>22</v>
      </c>
      <c r="E64" s="49" t="s">
        <v>42</v>
      </c>
      <c r="F64" s="50">
        <v>200</v>
      </c>
      <c r="G64" s="50">
        <v>0.09</v>
      </c>
      <c r="H64" s="50">
        <v>0.01</v>
      </c>
      <c r="I64" s="50">
        <v>20.260000000000002</v>
      </c>
      <c r="J64" s="50">
        <v>79.8</v>
      </c>
      <c r="K64" s="59">
        <v>483</v>
      </c>
      <c r="L64" s="57">
        <v>8.85</v>
      </c>
    </row>
    <row r="65" spans="1:12" ht="15" x14ac:dyDescent="0.25">
      <c r="A65" s="23"/>
      <c r="B65" s="15"/>
      <c r="C65" s="11"/>
      <c r="D65" s="7" t="s">
        <v>124</v>
      </c>
      <c r="E65" s="49" t="s">
        <v>43</v>
      </c>
      <c r="F65" s="50">
        <v>20</v>
      </c>
      <c r="G65" s="50">
        <v>1.62</v>
      </c>
      <c r="H65" s="50">
        <v>0.2</v>
      </c>
      <c r="I65" s="50">
        <v>9.76</v>
      </c>
      <c r="J65" s="50">
        <v>48.4</v>
      </c>
      <c r="K65" s="59">
        <v>897</v>
      </c>
      <c r="L65" s="57">
        <v>2.75</v>
      </c>
    </row>
    <row r="66" spans="1:12" ht="15" x14ac:dyDescent="0.25">
      <c r="A66" s="23"/>
      <c r="B66" s="15"/>
      <c r="C66" s="11"/>
      <c r="D66" s="7" t="s">
        <v>124</v>
      </c>
      <c r="E66" s="49" t="s">
        <v>44</v>
      </c>
      <c r="F66" s="50">
        <v>20</v>
      </c>
      <c r="G66" s="50">
        <v>1.7</v>
      </c>
      <c r="H66" s="50">
        <v>1</v>
      </c>
      <c r="I66" s="50">
        <v>8.5</v>
      </c>
      <c r="J66" s="50">
        <v>51.8</v>
      </c>
      <c r="K66" s="59">
        <v>1148</v>
      </c>
      <c r="L66" s="57">
        <v>2.73</v>
      </c>
    </row>
    <row r="67" spans="1:12" ht="15" x14ac:dyDescent="0.25">
      <c r="A67" s="23"/>
      <c r="B67" s="15"/>
      <c r="C67" s="11"/>
      <c r="D67" s="6"/>
      <c r="E67" s="39"/>
      <c r="F67" s="40"/>
      <c r="G67" s="40"/>
      <c r="H67" s="40"/>
      <c r="I67" s="40"/>
      <c r="J67" s="40"/>
      <c r="K67" s="41"/>
      <c r="L67" s="54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4"/>
      <c r="B69" s="17"/>
      <c r="C69" s="8"/>
      <c r="D69" s="18" t="s">
        <v>32</v>
      </c>
      <c r="E69" s="9"/>
      <c r="F69" s="19">
        <f>SUM(F62:F68)</f>
        <v>500</v>
      </c>
      <c r="G69" s="19">
        <f>SUM(G62:G68)</f>
        <v>27.53</v>
      </c>
      <c r="H69" s="19">
        <f>SUM(H62:H68)</f>
        <v>28.21</v>
      </c>
      <c r="I69" s="19">
        <f>SUM(I62:I68)</f>
        <v>78.39</v>
      </c>
      <c r="J69" s="19">
        <f>SUM(J62:J68)</f>
        <v>606.29999999999995</v>
      </c>
      <c r="K69" s="25"/>
      <c r="L69" s="19">
        <f>SUM(L62:L68)</f>
        <v>84.26</v>
      </c>
    </row>
    <row r="70" spans="1:12" ht="30" x14ac:dyDescent="0.25">
      <c r="A70" s="26">
        <f>A62</f>
        <v>1</v>
      </c>
      <c r="B70" s="13">
        <f>B62</f>
        <v>4</v>
      </c>
      <c r="C70" s="10" t="s">
        <v>24</v>
      </c>
      <c r="D70" s="8" t="s">
        <v>25</v>
      </c>
      <c r="E70" s="51" t="s">
        <v>45</v>
      </c>
      <c r="F70" s="52">
        <v>60</v>
      </c>
      <c r="G70" s="52">
        <v>1.05</v>
      </c>
      <c r="H70" s="52">
        <v>3</v>
      </c>
      <c r="I70" s="50">
        <v>5.95</v>
      </c>
      <c r="J70" s="52">
        <v>56.6</v>
      </c>
      <c r="K70" s="59">
        <v>818</v>
      </c>
      <c r="L70" s="56">
        <v>8.27</v>
      </c>
    </row>
    <row r="71" spans="1:12" ht="15" x14ac:dyDescent="0.25">
      <c r="A71" s="23"/>
      <c r="B71" s="15"/>
      <c r="C71" s="11"/>
      <c r="D71" s="7" t="s">
        <v>26</v>
      </c>
      <c r="E71" s="49" t="s">
        <v>46</v>
      </c>
      <c r="F71" s="50">
        <v>200</v>
      </c>
      <c r="G71" s="50">
        <v>4.58</v>
      </c>
      <c r="H71" s="50">
        <v>11</v>
      </c>
      <c r="I71" s="50">
        <v>7.63</v>
      </c>
      <c r="J71" s="50">
        <v>147.5</v>
      </c>
      <c r="K71" s="59">
        <v>157</v>
      </c>
      <c r="L71" s="57">
        <v>37.770000000000003</v>
      </c>
    </row>
    <row r="72" spans="1:12" ht="15" x14ac:dyDescent="0.25">
      <c r="A72" s="23"/>
      <c r="B72" s="15"/>
      <c r="C72" s="11"/>
      <c r="D72" s="7" t="s">
        <v>27</v>
      </c>
      <c r="E72" s="49" t="s">
        <v>47</v>
      </c>
      <c r="F72" s="50">
        <v>90</v>
      </c>
      <c r="G72" s="50">
        <v>14.16</v>
      </c>
      <c r="H72" s="50">
        <v>9</v>
      </c>
      <c r="I72" s="50">
        <v>12.23</v>
      </c>
      <c r="J72" s="50">
        <v>190.5</v>
      </c>
      <c r="K72" s="59">
        <v>1137</v>
      </c>
      <c r="L72" s="57">
        <v>44.95</v>
      </c>
    </row>
    <row r="73" spans="1:12" ht="15" x14ac:dyDescent="0.25">
      <c r="A73" s="23"/>
      <c r="B73" s="15"/>
      <c r="C73" s="11"/>
      <c r="D73" s="7" t="s">
        <v>28</v>
      </c>
      <c r="E73" s="49" t="s">
        <v>48</v>
      </c>
      <c r="F73" s="50">
        <v>170</v>
      </c>
      <c r="G73" s="50">
        <v>3.49</v>
      </c>
      <c r="H73" s="50">
        <v>6</v>
      </c>
      <c r="I73" s="50">
        <v>36.51</v>
      </c>
      <c r="J73" s="50">
        <v>236.2</v>
      </c>
      <c r="K73" s="59" t="s">
        <v>50</v>
      </c>
      <c r="L73" s="57">
        <v>13.46</v>
      </c>
    </row>
    <row r="74" spans="1:12" ht="15" x14ac:dyDescent="0.25">
      <c r="A74" s="23"/>
      <c r="B74" s="15"/>
      <c r="C74" s="11"/>
      <c r="D74" s="75" t="s">
        <v>29</v>
      </c>
      <c r="E74" s="49" t="s">
        <v>49</v>
      </c>
      <c r="F74" s="50">
        <v>200</v>
      </c>
      <c r="G74" s="50">
        <v>0.68</v>
      </c>
      <c r="H74" s="50">
        <v>0.28000000000000003</v>
      </c>
      <c r="I74" s="50">
        <v>25.63</v>
      </c>
      <c r="J74" s="50">
        <v>120.6</v>
      </c>
      <c r="K74" s="59">
        <v>705</v>
      </c>
      <c r="L74" s="57">
        <v>16.39</v>
      </c>
    </row>
    <row r="75" spans="1:12" ht="15" x14ac:dyDescent="0.25">
      <c r="A75" s="23"/>
      <c r="B75" s="15"/>
      <c r="C75" s="11"/>
      <c r="D75" s="7" t="s">
        <v>30</v>
      </c>
      <c r="E75" s="49" t="s">
        <v>43</v>
      </c>
      <c r="F75" s="50">
        <v>20</v>
      </c>
      <c r="G75" s="50">
        <v>1.62</v>
      </c>
      <c r="H75" s="50">
        <v>0.2</v>
      </c>
      <c r="I75" s="50">
        <v>9.76</v>
      </c>
      <c r="J75" s="50">
        <v>48.4</v>
      </c>
      <c r="K75" s="60">
        <v>894.01</v>
      </c>
      <c r="L75" s="57">
        <v>2.78</v>
      </c>
    </row>
    <row r="76" spans="1:12" ht="15" x14ac:dyDescent="0.25">
      <c r="A76" s="23"/>
      <c r="B76" s="15"/>
      <c r="C76" s="11"/>
      <c r="D76" s="7" t="s">
        <v>31</v>
      </c>
      <c r="E76" s="49" t="s">
        <v>44</v>
      </c>
      <c r="F76" s="53">
        <v>20</v>
      </c>
      <c r="G76" s="50">
        <v>1.7</v>
      </c>
      <c r="H76" s="50">
        <v>1</v>
      </c>
      <c r="I76" s="50">
        <v>8.5</v>
      </c>
      <c r="J76" s="53">
        <v>51.8</v>
      </c>
      <c r="K76" s="60">
        <v>1147</v>
      </c>
      <c r="L76" s="58">
        <v>2.76</v>
      </c>
    </row>
    <row r="77" spans="1:12" ht="15" x14ac:dyDescent="0.25">
      <c r="A77" s="23"/>
      <c r="B77" s="15"/>
      <c r="C77" s="11"/>
      <c r="D77" s="6"/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4"/>
      <c r="B79" s="17"/>
      <c r="C79" s="8"/>
      <c r="D79" s="18" t="s">
        <v>32</v>
      </c>
      <c r="E79" s="9"/>
      <c r="F79" s="19">
        <f>SUM(F70:F78)</f>
        <v>760</v>
      </c>
      <c r="G79" s="19">
        <f>SUM(G70:G78)</f>
        <v>27.28</v>
      </c>
      <c r="H79" s="19">
        <f>SUM(H70:H78)</f>
        <v>30.48</v>
      </c>
      <c r="I79" s="19">
        <f>SUM(I70:I78)</f>
        <v>106.21000000000001</v>
      </c>
      <c r="J79" s="19">
        <f>SUM(J70:J78)</f>
        <v>851.59999999999991</v>
      </c>
      <c r="K79" s="25"/>
      <c r="L79" s="19">
        <f>SUM(L70:L78)</f>
        <v>126.38000000000002</v>
      </c>
    </row>
    <row r="80" spans="1:12" ht="15.75" customHeight="1" x14ac:dyDescent="0.2">
      <c r="A80" s="29">
        <f>A62</f>
        <v>1</v>
      </c>
      <c r="B80" s="30">
        <f>B62</f>
        <v>4</v>
      </c>
      <c r="C80" s="87" t="s">
        <v>4</v>
      </c>
      <c r="D80" s="88"/>
      <c r="E80" s="31"/>
      <c r="F80" s="32">
        <f>F69+F79</f>
        <v>1260</v>
      </c>
      <c r="G80" s="32">
        <f>G69+G79</f>
        <v>54.81</v>
      </c>
      <c r="H80" s="32">
        <f>H69+H79</f>
        <v>58.69</v>
      </c>
      <c r="I80" s="32">
        <f>I69+I79</f>
        <v>184.60000000000002</v>
      </c>
      <c r="J80" s="32">
        <f>J69+J79</f>
        <v>1457.8999999999999</v>
      </c>
      <c r="K80" s="32"/>
      <c r="L80" s="32">
        <f>L69+L79</f>
        <v>210.64000000000004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47" t="s">
        <v>52</v>
      </c>
      <c r="F81" s="48">
        <v>150</v>
      </c>
      <c r="G81" s="48">
        <v>15.35</v>
      </c>
      <c r="H81" s="48">
        <v>18</v>
      </c>
      <c r="I81" s="48">
        <v>2.78</v>
      </c>
      <c r="J81" s="83">
        <v>235.8</v>
      </c>
      <c r="K81" s="62">
        <v>891</v>
      </c>
      <c r="L81" s="61">
        <v>44.34</v>
      </c>
    </row>
    <row r="82" spans="1:12" ht="15" x14ac:dyDescent="0.25">
      <c r="A82" s="23"/>
      <c r="B82" s="15"/>
      <c r="C82" s="11"/>
      <c r="D82" s="7" t="s">
        <v>22</v>
      </c>
      <c r="E82" s="49" t="s">
        <v>53</v>
      </c>
      <c r="F82" s="50">
        <v>200</v>
      </c>
      <c r="G82" s="50">
        <v>0</v>
      </c>
      <c r="H82" s="50">
        <v>0</v>
      </c>
      <c r="I82" s="50">
        <v>15.97</v>
      </c>
      <c r="J82" s="80">
        <v>63.8</v>
      </c>
      <c r="K82" s="59">
        <v>1188</v>
      </c>
      <c r="L82" s="57">
        <v>2.75</v>
      </c>
    </row>
    <row r="83" spans="1:12" ht="15" x14ac:dyDescent="0.25">
      <c r="A83" s="23"/>
      <c r="B83" s="15"/>
      <c r="C83" s="11"/>
      <c r="D83" s="8" t="s">
        <v>51</v>
      </c>
      <c r="E83" s="49" t="s">
        <v>54</v>
      </c>
      <c r="F83" s="50">
        <v>125</v>
      </c>
      <c r="G83" s="50">
        <v>2.5099999999999998</v>
      </c>
      <c r="H83" s="50">
        <v>2</v>
      </c>
      <c r="I83" s="50">
        <v>4.4000000000000004</v>
      </c>
      <c r="J83" s="80">
        <v>132</v>
      </c>
      <c r="K83" s="59">
        <v>935</v>
      </c>
      <c r="L83" s="57">
        <v>27.79</v>
      </c>
    </row>
    <row r="84" spans="1:12" ht="15" x14ac:dyDescent="0.25">
      <c r="A84" s="23"/>
      <c r="B84" s="15"/>
      <c r="C84" s="11"/>
      <c r="D84" s="8" t="s">
        <v>101</v>
      </c>
      <c r="E84" s="49" t="s">
        <v>126</v>
      </c>
      <c r="F84" s="50">
        <v>20</v>
      </c>
      <c r="G84" s="50">
        <v>0.02</v>
      </c>
      <c r="H84" s="50">
        <v>0.02</v>
      </c>
      <c r="I84" s="50">
        <v>3.28</v>
      </c>
      <c r="J84" s="80">
        <v>13.53</v>
      </c>
      <c r="K84" s="59">
        <v>1142</v>
      </c>
      <c r="L84" s="57">
        <v>2.71</v>
      </c>
    </row>
    <row r="85" spans="1:12" ht="15" x14ac:dyDescent="0.25">
      <c r="A85" s="23"/>
      <c r="B85" s="15"/>
      <c r="C85" s="11"/>
      <c r="D85" s="63" t="s">
        <v>124</v>
      </c>
      <c r="E85" s="49" t="s">
        <v>58</v>
      </c>
      <c r="F85" s="50">
        <v>27</v>
      </c>
      <c r="G85" s="50">
        <v>2.0299999999999998</v>
      </c>
      <c r="H85" s="50">
        <v>0.78</v>
      </c>
      <c r="I85" s="50">
        <v>13.88</v>
      </c>
      <c r="J85" s="80">
        <v>70.739999999999995</v>
      </c>
      <c r="K85" s="59">
        <v>693</v>
      </c>
      <c r="L85" s="57">
        <v>3.41</v>
      </c>
    </row>
    <row r="86" spans="1:12" ht="15" x14ac:dyDescent="0.25">
      <c r="A86" s="23"/>
      <c r="B86" s="15"/>
      <c r="C86" s="11"/>
      <c r="D86" s="63" t="s">
        <v>124</v>
      </c>
      <c r="E86" s="49" t="s">
        <v>43</v>
      </c>
      <c r="F86" s="50">
        <v>20</v>
      </c>
      <c r="G86" s="50">
        <v>1.62</v>
      </c>
      <c r="H86" s="50">
        <v>0.2</v>
      </c>
      <c r="I86" s="50">
        <v>9.76</v>
      </c>
      <c r="J86" s="80">
        <v>48.4</v>
      </c>
      <c r="K86" s="59">
        <v>897</v>
      </c>
      <c r="L86" s="57">
        <v>1.64</v>
      </c>
    </row>
    <row r="87" spans="1:12" ht="15" x14ac:dyDescent="0.25">
      <c r="A87" s="23"/>
      <c r="B87" s="15"/>
      <c r="C87" s="11"/>
      <c r="D87" s="63" t="s">
        <v>124</v>
      </c>
      <c r="E87" s="49" t="s">
        <v>44</v>
      </c>
      <c r="F87" s="50">
        <v>20</v>
      </c>
      <c r="G87" s="50">
        <v>1.7</v>
      </c>
      <c r="H87" s="50">
        <v>1</v>
      </c>
      <c r="I87" s="50">
        <v>8.5</v>
      </c>
      <c r="J87" s="80">
        <v>51.8</v>
      </c>
      <c r="K87" s="59">
        <v>1148</v>
      </c>
      <c r="L87" s="57">
        <v>1.62</v>
      </c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SUM(F81:F88)</f>
        <v>562</v>
      </c>
      <c r="G89" s="19">
        <f>SUM(G81:G88)</f>
        <v>23.23</v>
      </c>
      <c r="H89" s="19">
        <f>SUM(H81:H88)</f>
        <v>22</v>
      </c>
      <c r="I89" s="19">
        <f>SUM(I81:I88)</f>
        <v>58.57</v>
      </c>
      <c r="J89" s="19">
        <f>SUM(J81:J88)</f>
        <v>616.06999999999994</v>
      </c>
      <c r="K89" s="25"/>
      <c r="L89" s="19">
        <f>SUM(L81:L88)</f>
        <v>84.259999999999991</v>
      </c>
    </row>
    <row r="90" spans="1:12" ht="45" x14ac:dyDescent="0.25">
      <c r="A90" s="26">
        <f>A81</f>
        <v>1</v>
      </c>
      <c r="B90" s="13">
        <f>B81</f>
        <v>5</v>
      </c>
      <c r="C90" s="10" t="s">
        <v>24</v>
      </c>
      <c r="D90" s="8" t="s">
        <v>25</v>
      </c>
      <c r="E90" s="51" t="s">
        <v>81</v>
      </c>
      <c r="F90" s="52">
        <v>60</v>
      </c>
      <c r="G90" s="50">
        <v>1.1399999999999999</v>
      </c>
      <c r="H90" s="50">
        <v>6</v>
      </c>
      <c r="I90" s="50">
        <v>5.27</v>
      </c>
      <c r="J90" s="52">
        <v>81.5</v>
      </c>
      <c r="K90" s="68">
        <v>25</v>
      </c>
      <c r="L90" s="70">
        <v>12.68</v>
      </c>
    </row>
    <row r="91" spans="1:12" ht="15" x14ac:dyDescent="0.25">
      <c r="A91" s="23"/>
      <c r="B91" s="15"/>
      <c r="C91" s="11"/>
      <c r="D91" s="7" t="s">
        <v>26</v>
      </c>
      <c r="E91" s="49" t="s">
        <v>82</v>
      </c>
      <c r="F91" s="50">
        <v>200</v>
      </c>
      <c r="G91" s="50">
        <v>2.38</v>
      </c>
      <c r="H91" s="50">
        <v>5</v>
      </c>
      <c r="I91" s="50">
        <v>13.14</v>
      </c>
      <c r="J91" s="50">
        <v>109.6</v>
      </c>
      <c r="K91" s="68">
        <v>1058</v>
      </c>
      <c r="L91" s="65">
        <v>11.6</v>
      </c>
    </row>
    <row r="92" spans="1:12" ht="15" x14ac:dyDescent="0.25">
      <c r="A92" s="23"/>
      <c r="B92" s="15"/>
      <c r="C92" s="11"/>
      <c r="D92" s="7" t="s">
        <v>27</v>
      </c>
      <c r="E92" s="49" t="s">
        <v>83</v>
      </c>
      <c r="F92" s="50">
        <v>90</v>
      </c>
      <c r="G92" s="50">
        <v>16.940000000000001</v>
      </c>
      <c r="H92" s="50">
        <v>6</v>
      </c>
      <c r="I92" s="50">
        <v>5.93</v>
      </c>
      <c r="J92" s="50">
        <v>229.8</v>
      </c>
      <c r="K92" s="68">
        <v>1024</v>
      </c>
      <c r="L92" s="65">
        <v>54.13</v>
      </c>
    </row>
    <row r="93" spans="1:12" ht="15" x14ac:dyDescent="0.25">
      <c r="A93" s="23"/>
      <c r="B93" s="15"/>
      <c r="C93" s="11"/>
      <c r="D93" s="7" t="s">
        <v>28</v>
      </c>
      <c r="E93" s="49" t="s">
        <v>84</v>
      </c>
      <c r="F93" s="50">
        <v>150</v>
      </c>
      <c r="G93" s="50">
        <v>3.29</v>
      </c>
      <c r="H93" s="50">
        <v>5</v>
      </c>
      <c r="I93" s="50">
        <v>22.09</v>
      </c>
      <c r="J93" s="50">
        <v>147.69999999999999</v>
      </c>
      <c r="K93" s="68">
        <v>995</v>
      </c>
      <c r="L93" s="65">
        <v>23.96</v>
      </c>
    </row>
    <row r="94" spans="1:12" ht="15" x14ac:dyDescent="0.25">
      <c r="A94" s="23"/>
      <c r="B94" s="15"/>
      <c r="C94" s="11"/>
      <c r="D94" s="75" t="s">
        <v>29</v>
      </c>
      <c r="E94" s="49" t="s">
        <v>85</v>
      </c>
      <c r="F94" s="50">
        <v>200</v>
      </c>
      <c r="G94" s="50">
        <v>0</v>
      </c>
      <c r="H94" s="50">
        <v>0</v>
      </c>
      <c r="I94" s="50">
        <v>22.4</v>
      </c>
      <c r="J94" s="50">
        <v>95</v>
      </c>
      <c r="K94" s="68">
        <v>707</v>
      </c>
      <c r="L94" s="65">
        <v>19.38</v>
      </c>
    </row>
    <row r="95" spans="1:12" ht="15" x14ac:dyDescent="0.25">
      <c r="A95" s="23"/>
      <c r="B95" s="15"/>
      <c r="C95" s="11"/>
      <c r="D95" s="7" t="s">
        <v>30</v>
      </c>
      <c r="E95" s="49" t="s">
        <v>43</v>
      </c>
      <c r="F95" s="50">
        <v>20</v>
      </c>
      <c r="G95" s="50">
        <v>1.62</v>
      </c>
      <c r="H95" s="50">
        <v>0.2</v>
      </c>
      <c r="I95" s="50">
        <v>9.76</v>
      </c>
      <c r="J95" s="50">
        <v>48.4</v>
      </c>
      <c r="K95" s="73">
        <v>894.01</v>
      </c>
      <c r="L95" s="65">
        <v>2.33</v>
      </c>
    </row>
    <row r="96" spans="1:12" ht="15" x14ac:dyDescent="0.25">
      <c r="A96" s="23"/>
      <c r="B96" s="15"/>
      <c r="C96" s="11"/>
      <c r="D96" s="7" t="s">
        <v>31</v>
      </c>
      <c r="E96" s="49" t="s">
        <v>44</v>
      </c>
      <c r="F96" s="53">
        <v>20</v>
      </c>
      <c r="G96" s="50">
        <v>1.7</v>
      </c>
      <c r="H96" s="50">
        <v>1</v>
      </c>
      <c r="I96" s="50">
        <v>8.5</v>
      </c>
      <c r="J96" s="53">
        <v>51.8</v>
      </c>
      <c r="K96" s="68">
        <v>1147</v>
      </c>
      <c r="L96" s="72">
        <v>2.2999999999999998</v>
      </c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740</v>
      </c>
      <c r="G99" s="19">
        <f>SUM(G90:G98)</f>
        <v>27.07</v>
      </c>
      <c r="H99" s="19">
        <f>SUM(H90:H98)</f>
        <v>23.2</v>
      </c>
      <c r="I99" s="19">
        <f>SUM(I90:I98)</f>
        <v>87.09</v>
      </c>
      <c r="J99" s="19">
        <f>SUM(J90:J98)</f>
        <v>763.79999999999984</v>
      </c>
      <c r="K99" s="25"/>
      <c r="L99" s="19">
        <f>SUM(L90:L98)</f>
        <v>126.38</v>
      </c>
    </row>
    <row r="100" spans="1:12" ht="15.75" customHeight="1" x14ac:dyDescent="0.2">
      <c r="A100" s="29">
        <f>A81</f>
        <v>1</v>
      </c>
      <c r="B100" s="30">
        <f>B81</f>
        <v>5</v>
      </c>
      <c r="C100" s="87" t="s">
        <v>4</v>
      </c>
      <c r="D100" s="88"/>
      <c r="E100" s="31"/>
      <c r="F100" s="32">
        <f>F89+F99</f>
        <v>1302</v>
      </c>
      <c r="G100" s="32">
        <f>G89+G99</f>
        <v>50.3</v>
      </c>
      <c r="H100" s="32">
        <f>H89+H99</f>
        <v>45.2</v>
      </c>
      <c r="I100" s="32">
        <f>I89+I99</f>
        <v>145.66</v>
      </c>
      <c r="J100" s="32">
        <f>J89+J99</f>
        <v>1379.87</v>
      </c>
      <c r="K100" s="32"/>
      <c r="L100" s="32">
        <f>L89+L99</f>
        <v>210.64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7" t="s">
        <v>86</v>
      </c>
      <c r="F101" s="48">
        <v>220</v>
      </c>
      <c r="G101" s="48">
        <v>10.119999999999999</v>
      </c>
      <c r="H101" s="48">
        <v>3</v>
      </c>
      <c r="I101" s="48">
        <v>58.52</v>
      </c>
      <c r="J101" s="48">
        <v>301</v>
      </c>
      <c r="K101" s="67">
        <v>1213</v>
      </c>
      <c r="L101" s="64">
        <v>20.97</v>
      </c>
    </row>
    <row r="102" spans="1:12" ht="15" x14ac:dyDescent="0.25">
      <c r="A102" s="23"/>
      <c r="B102" s="15"/>
      <c r="C102" s="11"/>
      <c r="D102" s="7" t="s">
        <v>22</v>
      </c>
      <c r="E102" s="49" t="s">
        <v>87</v>
      </c>
      <c r="F102" s="50">
        <v>200</v>
      </c>
      <c r="G102" s="50">
        <v>1.36</v>
      </c>
      <c r="H102" s="50">
        <v>2</v>
      </c>
      <c r="I102" s="50">
        <v>17.18</v>
      </c>
      <c r="J102" s="50">
        <v>88.1</v>
      </c>
      <c r="K102" s="68">
        <v>854</v>
      </c>
      <c r="L102" s="65">
        <v>6.22</v>
      </c>
    </row>
    <row r="103" spans="1:12" ht="15" x14ac:dyDescent="0.25">
      <c r="A103" s="23"/>
      <c r="B103" s="15"/>
      <c r="C103" s="11"/>
      <c r="D103" s="7" t="s">
        <v>124</v>
      </c>
      <c r="E103" s="49" t="s">
        <v>58</v>
      </c>
      <c r="F103" s="50">
        <v>27</v>
      </c>
      <c r="G103" s="50">
        <v>2.0299999999999998</v>
      </c>
      <c r="H103" s="50">
        <v>1</v>
      </c>
      <c r="I103" s="50">
        <v>13.88</v>
      </c>
      <c r="J103" s="50">
        <v>70.7</v>
      </c>
      <c r="K103" s="68">
        <v>693</v>
      </c>
      <c r="L103" s="65">
        <v>4.22</v>
      </c>
    </row>
    <row r="104" spans="1:12" ht="15" x14ac:dyDescent="0.25">
      <c r="A104" s="23"/>
      <c r="B104" s="15"/>
      <c r="C104" s="11"/>
      <c r="D104" s="7" t="s">
        <v>124</v>
      </c>
      <c r="E104" s="49" t="s">
        <v>43</v>
      </c>
      <c r="F104" s="50">
        <v>20</v>
      </c>
      <c r="G104" s="50">
        <v>1.62</v>
      </c>
      <c r="H104" s="50">
        <v>0.02</v>
      </c>
      <c r="I104" s="50">
        <v>9.76</v>
      </c>
      <c r="J104" s="50">
        <v>48.4</v>
      </c>
      <c r="K104" s="68">
        <v>897</v>
      </c>
      <c r="L104" s="65">
        <v>1.85</v>
      </c>
    </row>
    <row r="105" spans="1:12" ht="15" x14ac:dyDescent="0.25">
      <c r="A105" s="23"/>
      <c r="B105" s="15"/>
      <c r="C105" s="11"/>
      <c r="D105" s="7" t="s">
        <v>124</v>
      </c>
      <c r="E105" s="49" t="s">
        <v>44</v>
      </c>
      <c r="F105" s="50">
        <v>20</v>
      </c>
      <c r="G105" s="50">
        <v>1.7</v>
      </c>
      <c r="H105" s="50">
        <v>1</v>
      </c>
      <c r="I105" s="50">
        <v>8.5</v>
      </c>
      <c r="J105" s="50">
        <v>51.8</v>
      </c>
      <c r="K105" s="68">
        <v>1148</v>
      </c>
      <c r="L105" s="65">
        <v>2</v>
      </c>
    </row>
    <row r="106" spans="1:12" ht="15" x14ac:dyDescent="0.25">
      <c r="A106" s="23"/>
      <c r="B106" s="15"/>
      <c r="C106" s="11"/>
      <c r="D106" s="7" t="s">
        <v>23</v>
      </c>
      <c r="E106" s="49" t="s">
        <v>88</v>
      </c>
      <c r="F106" s="50">
        <v>100</v>
      </c>
      <c r="G106" s="50">
        <v>0.9</v>
      </c>
      <c r="H106" s="50">
        <v>0.4</v>
      </c>
      <c r="I106" s="50">
        <v>8.1</v>
      </c>
      <c r="J106" s="50">
        <v>43</v>
      </c>
      <c r="K106" s="68">
        <v>980</v>
      </c>
      <c r="L106" s="65">
        <v>33.14</v>
      </c>
    </row>
    <row r="107" spans="1:12" ht="15" x14ac:dyDescent="0.25">
      <c r="A107" s="23"/>
      <c r="B107" s="15"/>
      <c r="C107" s="11"/>
      <c r="D107" s="7" t="s">
        <v>51</v>
      </c>
      <c r="E107" s="71" t="s">
        <v>57</v>
      </c>
      <c r="F107" s="50">
        <v>15</v>
      </c>
      <c r="G107" s="50">
        <v>3.9</v>
      </c>
      <c r="H107" s="50">
        <v>4</v>
      </c>
      <c r="I107" s="50">
        <v>0</v>
      </c>
      <c r="J107" s="50">
        <v>52.8</v>
      </c>
      <c r="K107" s="68">
        <v>97</v>
      </c>
      <c r="L107" s="65">
        <v>15.86</v>
      </c>
    </row>
    <row r="108" spans="1:12" ht="15" x14ac:dyDescent="0.25">
      <c r="A108" s="23"/>
      <c r="B108" s="15"/>
      <c r="C108" s="11"/>
      <c r="D108" s="6"/>
      <c r="E108" s="39"/>
      <c r="F108" s="40"/>
      <c r="G108" s="40"/>
      <c r="H108" s="40"/>
      <c r="I108" s="40"/>
      <c r="J108" s="40"/>
      <c r="K108" s="41"/>
      <c r="L108" s="40"/>
    </row>
    <row r="109" spans="1:12" ht="15" x14ac:dyDescent="0.25">
      <c r="A109" s="24"/>
      <c r="B109" s="17"/>
      <c r="C109" s="8"/>
      <c r="D109" s="18" t="s">
        <v>32</v>
      </c>
      <c r="E109" s="9"/>
      <c r="F109" s="19">
        <f>SUM(F101:F108)</f>
        <v>602</v>
      </c>
      <c r="G109" s="19">
        <f>SUM(G101:G108)</f>
        <v>21.629999999999995</v>
      </c>
      <c r="H109" s="19">
        <f>SUM(H101:H108)</f>
        <v>11.42</v>
      </c>
      <c r="I109" s="19">
        <f>SUM(I101:I108)</f>
        <v>115.94</v>
      </c>
      <c r="J109" s="19">
        <f>SUM(J101:J108)</f>
        <v>655.8</v>
      </c>
      <c r="K109" s="25"/>
      <c r="L109" s="19">
        <f>SUM(L101:L108)</f>
        <v>84.26</v>
      </c>
    </row>
    <row r="110" spans="1:12" ht="15" x14ac:dyDescent="0.25">
      <c r="A110" s="26">
        <f>A101</f>
        <v>2</v>
      </c>
      <c r="B110" s="13">
        <f>B101</f>
        <v>1</v>
      </c>
      <c r="C110" s="10" t="s">
        <v>24</v>
      </c>
      <c r="D110" s="8" t="s">
        <v>25</v>
      </c>
      <c r="E110" s="51" t="s">
        <v>89</v>
      </c>
      <c r="F110" s="52">
        <v>60</v>
      </c>
      <c r="G110" s="50">
        <v>1.35</v>
      </c>
      <c r="H110" s="50">
        <v>5</v>
      </c>
      <c r="I110" s="50">
        <v>6.24</v>
      </c>
      <c r="J110" s="52">
        <v>80.2</v>
      </c>
      <c r="K110" s="68">
        <v>12160.01</v>
      </c>
      <c r="L110" s="70">
        <v>15.2</v>
      </c>
    </row>
    <row r="111" spans="1:12" ht="15" x14ac:dyDescent="0.25">
      <c r="A111" s="23"/>
      <c r="B111" s="15"/>
      <c r="C111" s="11"/>
      <c r="D111" s="7" t="s">
        <v>26</v>
      </c>
      <c r="E111" s="49" t="s">
        <v>90</v>
      </c>
      <c r="F111" s="50">
        <v>200</v>
      </c>
      <c r="G111" s="50">
        <v>3.03</v>
      </c>
      <c r="H111" s="50">
        <v>6</v>
      </c>
      <c r="I111" s="50">
        <v>13.87</v>
      </c>
      <c r="J111" s="50">
        <v>118</v>
      </c>
      <c r="K111" s="68">
        <v>1021</v>
      </c>
      <c r="L111" s="65">
        <v>20.68</v>
      </c>
    </row>
    <row r="112" spans="1:12" ht="15" x14ac:dyDescent="0.25">
      <c r="A112" s="23"/>
      <c r="B112" s="15"/>
      <c r="C112" s="11"/>
      <c r="D112" s="7" t="s">
        <v>27</v>
      </c>
      <c r="E112" s="49" t="s">
        <v>91</v>
      </c>
      <c r="F112" s="50">
        <v>200</v>
      </c>
      <c r="G112" s="50">
        <v>12.76</v>
      </c>
      <c r="H112" s="50">
        <v>24</v>
      </c>
      <c r="I112" s="50">
        <v>46.92</v>
      </c>
      <c r="J112" s="50">
        <v>469.7</v>
      </c>
      <c r="K112" s="68">
        <v>1018</v>
      </c>
      <c r="L112" s="65">
        <v>68.41</v>
      </c>
    </row>
    <row r="113" spans="1:12" ht="15" x14ac:dyDescent="0.25">
      <c r="A113" s="23"/>
      <c r="B113" s="15"/>
      <c r="C113" s="11"/>
      <c r="D113" s="75" t="s">
        <v>29</v>
      </c>
      <c r="E113" s="49" t="s">
        <v>92</v>
      </c>
      <c r="F113" s="50">
        <v>200</v>
      </c>
      <c r="G113" s="50">
        <v>1.2</v>
      </c>
      <c r="H113" s="50">
        <v>0</v>
      </c>
      <c r="I113" s="50">
        <v>125.45</v>
      </c>
      <c r="J113" s="50">
        <v>514.5</v>
      </c>
      <c r="K113" s="68">
        <v>706.01</v>
      </c>
      <c r="L113" s="65">
        <v>16.46</v>
      </c>
    </row>
    <row r="114" spans="1:12" ht="15" x14ac:dyDescent="0.25">
      <c r="A114" s="23"/>
      <c r="B114" s="15"/>
      <c r="C114" s="11"/>
      <c r="D114" s="7" t="s">
        <v>30</v>
      </c>
      <c r="E114" s="49" t="s">
        <v>43</v>
      </c>
      <c r="F114" s="50">
        <v>20</v>
      </c>
      <c r="G114" s="50">
        <v>1.62</v>
      </c>
      <c r="H114" s="50">
        <v>0.2</v>
      </c>
      <c r="I114" s="50">
        <v>9.76</v>
      </c>
      <c r="J114" s="50">
        <v>48.4</v>
      </c>
      <c r="K114" s="68">
        <v>894.01</v>
      </c>
      <c r="L114" s="65">
        <v>2.7</v>
      </c>
    </row>
    <row r="115" spans="1:12" ht="15" x14ac:dyDescent="0.25">
      <c r="A115" s="23"/>
      <c r="B115" s="15"/>
      <c r="C115" s="11"/>
      <c r="D115" s="7" t="s">
        <v>31</v>
      </c>
      <c r="E115" s="49" t="s">
        <v>44</v>
      </c>
      <c r="F115" s="50">
        <v>20</v>
      </c>
      <c r="G115" s="50">
        <v>1.7</v>
      </c>
      <c r="H115" s="50">
        <v>1</v>
      </c>
      <c r="I115" s="50">
        <v>8.5</v>
      </c>
      <c r="J115" s="50">
        <v>51.8</v>
      </c>
      <c r="K115" s="68">
        <v>1147</v>
      </c>
      <c r="L115" s="65">
        <v>2.93</v>
      </c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SUM(F110:F117)</f>
        <v>700</v>
      </c>
      <c r="G118" s="19">
        <f>SUM(G110:G117)</f>
        <v>21.66</v>
      </c>
      <c r="H118" s="19">
        <f>SUM(H110:H117)</f>
        <v>36.200000000000003</v>
      </c>
      <c r="I118" s="19">
        <f>SUM(I110:I117)</f>
        <v>210.74</v>
      </c>
      <c r="J118" s="19">
        <f>SUM(J110:J117)</f>
        <v>1282.6000000000001</v>
      </c>
      <c r="K118" s="25"/>
      <c r="L118" s="19">
        <f>SUM(L110:L117)</f>
        <v>126.38000000000001</v>
      </c>
    </row>
    <row r="119" spans="1:12" ht="15" x14ac:dyDescent="0.2">
      <c r="A119" s="29">
        <f>A101</f>
        <v>2</v>
      </c>
      <c r="B119" s="30">
        <f>B101</f>
        <v>1</v>
      </c>
      <c r="C119" s="87" t="s">
        <v>4</v>
      </c>
      <c r="D119" s="88"/>
      <c r="E119" s="31"/>
      <c r="F119" s="32">
        <f>F109+F118</f>
        <v>1302</v>
      </c>
      <c r="G119" s="32">
        <f>G109+G118</f>
        <v>43.289999999999992</v>
      </c>
      <c r="H119" s="32">
        <f>H109+H118</f>
        <v>47.620000000000005</v>
      </c>
      <c r="I119" s="32">
        <f>I109+I118</f>
        <v>326.68</v>
      </c>
      <c r="J119" s="32">
        <f>J109+J118</f>
        <v>1938.4</v>
      </c>
      <c r="K119" s="32"/>
      <c r="L119" s="32">
        <f>L109+L118</f>
        <v>210.64000000000001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7" t="s">
        <v>95</v>
      </c>
      <c r="F120" s="48">
        <v>110</v>
      </c>
      <c r="G120" s="48">
        <v>1.7</v>
      </c>
      <c r="H120" s="48">
        <v>16</v>
      </c>
      <c r="I120" s="48">
        <v>3.37</v>
      </c>
      <c r="J120" s="48">
        <v>156.30000000000001</v>
      </c>
      <c r="K120" s="67" t="s">
        <v>93</v>
      </c>
      <c r="L120" s="64">
        <v>42.44</v>
      </c>
    </row>
    <row r="121" spans="1:12" ht="30" x14ac:dyDescent="0.25">
      <c r="A121" s="14"/>
      <c r="B121" s="15"/>
      <c r="C121" s="11"/>
      <c r="D121" s="8" t="s">
        <v>21</v>
      </c>
      <c r="E121" s="49" t="s">
        <v>96</v>
      </c>
      <c r="F121" s="50">
        <v>170</v>
      </c>
      <c r="G121" s="50">
        <v>3.91</v>
      </c>
      <c r="H121" s="50">
        <v>5</v>
      </c>
      <c r="I121" s="50">
        <v>23.39</v>
      </c>
      <c r="J121" s="50">
        <v>155.69999999999999</v>
      </c>
      <c r="K121" s="68" t="s">
        <v>94</v>
      </c>
      <c r="L121" s="65">
        <v>33.11</v>
      </c>
    </row>
    <row r="122" spans="1:12" ht="15" x14ac:dyDescent="0.25">
      <c r="A122" s="14"/>
      <c r="B122" s="15"/>
      <c r="C122" s="11"/>
      <c r="D122" s="7" t="s">
        <v>22</v>
      </c>
      <c r="E122" s="49" t="s">
        <v>53</v>
      </c>
      <c r="F122" s="50">
        <v>200</v>
      </c>
      <c r="G122" s="50">
        <v>0</v>
      </c>
      <c r="H122" s="50">
        <v>0</v>
      </c>
      <c r="I122" s="50">
        <v>15.97</v>
      </c>
      <c r="J122" s="50">
        <v>63.8</v>
      </c>
      <c r="K122" s="74">
        <v>1188</v>
      </c>
      <c r="L122" s="65">
        <v>3.99</v>
      </c>
    </row>
    <row r="123" spans="1:12" ht="15" x14ac:dyDescent="0.25">
      <c r="A123" s="14"/>
      <c r="B123" s="15"/>
      <c r="C123" s="11"/>
      <c r="D123" s="63" t="s">
        <v>124</v>
      </c>
      <c r="E123" s="49" t="s">
        <v>43</v>
      </c>
      <c r="F123" s="50">
        <v>20</v>
      </c>
      <c r="G123" s="50">
        <v>1.62</v>
      </c>
      <c r="H123" s="50">
        <v>0.2</v>
      </c>
      <c r="I123" s="50">
        <v>9.76</v>
      </c>
      <c r="J123" s="50">
        <v>48.4</v>
      </c>
      <c r="K123" s="68">
        <v>897</v>
      </c>
      <c r="L123" s="65">
        <v>2.37</v>
      </c>
    </row>
    <row r="124" spans="1:12" ht="15" x14ac:dyDescent="0.25">
      <c r="A124" s="14"/>
      <c r="B124" s="15"/>
      <c r="C124" s="11"/>
      <c r="D124" s="63" t="s">
        <v>124</v>
      </c>
      <c r="E124" s="49" t="s">
        <v>44</v>
      </c>
      <c r="F124" s="50">
        <v>20</v>
      </c>
      <c r="G124" s="50">
        <v>1.7</v>
      </c>
      <c r="H124" s="50">
        <v>1</v>
      </c>
      <c r="I124" s="50">
        <v>8.5</v>
      </c>
      <c r="J124" s="50">
        <v>51.8</v>
      </c>
      <c r="K124" s="68">
        <v>1148</v>
      </c>
      <c r="L124" s="65">
        <v>2.35</v>
      </c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520</v>
      </c>
      <c r="G127" s="19">
        <f>SUM(G120:G126)</f>
        <v>8.93</v>
      </c>
      <c r="H127" s="19">
        <f>SUM(H120:H126)</f>
        <v>22.2</v>
      </c>
      <c r="I127" s="19">
        <f>SUM(I120:I126)</f>
        <v>60.99</v>
      </c>
      <c r="J127" s="19">
        <f>SUM(J120:J126)</f>
        <v>476</v>
      </c>
      <c r="K127" s="25"/>
      <c r="L127" s="19">
        <f>SUM(L120:L126)</f>
        <v>84.259999999999991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8" t="s">
        <v>25</v>
      </c>
      <c r="E128" s="51" t="s">
        <v>97</v>
      </c>
      <c r="F128" s="52">
        <v>60</v>
      </c>
      <c r="G128" s="50">
        <v>0.72</v>
      </c>
      <c r="H128" s="50">
        <v>4</v>
      </c>
      <c r="I128" s="50">
        <v>4.4400000000000004</v>
      </c>
      <c r="J128" s="52">
        <v>58.2</v>
      </c>
      <c r="K128" s="68">
        <v>813</v>
      </c>
      <c r="L128" s="70">
        <v>21.56</v>
      </c>
    </row>
    <row r="129" spans="1:12" ht="15" x14ac:dyDescent="0.25">
      <c r="A129" s="14"/>
      <c r="B129" s="15"/>
      <c r="C129" s="11"/>
      <c r="D129" s="7" t="s">
        <v>26</v>
      </c>
      <c r="E129" s="49" t="s">
        <v>98</v>
      </c>
      <c r="F129" s="50">
        <v>200</v>
      </c>
      <c r="G129" s="50">
        <v>2.02</v>
      </c>
      <c r="H129" s="50">
        <v>4</v>
      </c>
      <c r="I129" s="50">
        <v>12.62</v>
      </c>
      <c r="J129" s="50">
        <v>118</v>
      </c>
      <c r="K129" s="74">
        <v>1016</v>
      </c>
      <c r="L129" s="65">
        <v>15.71</v>
      </c>
    </row>
    <row r="130" spans="1:12" ht="15" x14ac:dyDescent="0.25">
      <c r="A130" s="14"/>
      <c r="B130" s="15"/>
      <c r="C130" s="11"/>
      <c r="D130" s="7" t="s">
        <v>27</v>
      </c>
      <c r="E130" s="49" t="s">
        <v>99</v>
      </c>
      <c r="F130" s="50">
        <v>90</v>
      </c>
      <c r="G130" s="50">
        <v>1.82</v>
      </c>
      <c r="H130" s="50">
        <v>6</v>
      </c>
      <c r="I130" s="50">
        <v>3.24</v>
      </c>
      <c r="J130" s="50">
        <v>229</v>
      </c>
      <c r="K130" s="74">
        <v>1076</v>
      </c>
      <c r="L130" s="65">
        <v>54.55</v>
      </c>
    </row>
    <row r="131" spans="1:12" ht="15" x14ac:dyDescent="0.25">
      <c r="A131" s="14"/>
      <c r="B131" s="15"/>
      <c r="C131" s="11"/>
      <c r="D131" s="7" t="s">
        <v>28</v>
      </c>
      <c r="E131" s="49" t="s">
        <v>79</v>
      </c>
      <c r="F131" s="50">
        <v>150</v>
      </c>
      <c r="G131" s="50">
        <v>5.92</v>
      </c>
      <c r="H131" s="50">
        <v>5</v>
      </c>
      <c r="I131" s="50">
        <v>35.96</v>
      </c>
      <c r="J131" s="50">
        <v>220.4</v>
      </c>
      <c r="K131" s="68">
        <v>516</v>
      </c>
      <c r="L131" s="65">
        <v>14.04</v>
      </c>
    </row>
    <row r="132" spans="1:12" ht="15" x14ac:dyDescent="0.25">
      <c r="A132" s="14"/>
      <c r="B132" s="15"/>
      <c r="C132" s="11"/>
      <c r="D132" s="7" t="s">
        <v>30</v>
      </c>
      <c r="E132" s="49" t="s">
        <v>100</v>
      </c>
      <c r="F132" s="50">
        <v>15</v>
      </c>
      <c r="G132" s="50">
        <v>1.94</v>
      </c>
      <c r="H132" s="50">
        <v>0.24</v>
      </c>
      <c r="I132" s="50">
        <v>11.71</v>
      </c>
      <c r="J132" s="50">
        <v>60</v>
      </c>
      <c r="K132" s="68">
        <v>943</v>
      </c>
      <c r="L132" s="65">
        <v>3.77</v>
      </c>
    </row>
    <row r="133" spans="1:12" ht="15" x14ac:dyDescent="0.25">
      <c r="A133" s="14"/>
      <c r="B133" s="15"/>
      <c r="C133" s="11"/>
      <c r="D133" s="7" t="s">
        <v>29</v>
      </c>
      <c r="E133" s="49" t="s">
        <v>64</v>
      </c>
      <c r="F133" s="50">
        <v>200</v>
      </c>
      <c r="G133" s="50">
        <v>0.46</v>
      </c>
      <c r="H133" s="50">
        <v>0.12</v>
      </c>
      <c r="I133" s="50">
        <v>27.49</v>
      </c>
      <c r="J133" s="50">
        <v>115.7</v>
      </c>
      <c r="K133" s="68">
        <v>928</v>
      </c>
      <c r="L133" s="65">
        <v>10.5</v>
      </c>
    </row>
    <row r="134" spans="1:12" ht="15" x14ac:dyDescent="0.25">
      <c r="A134" s="14"/>
      <c r="B134" s="15"/>
      <c r="C134" s="11"/>
      <c r="D134" s="7" t="s">
        <v>30</v>
      </c>
      <c r="E134" s="49" t="s">
        <v>43</v>
      </c>
      <c r="F134" s="50">
        <v>20</v>
      </c>
      <c r="G134" s="50">
        <v>1.62</v>
      </c>
      <c r="H134" s="50">
        <v>0.2</v>
      </c>
      <c r="I134" s="50">
        <v>9.76</v>
      </c>
      <c r="J134" s="50">
        <v>48.4</v>
      </c>
      <c r="K134" s="73">
        <v>894.01</v>
      </c>
      <c r="L134" s="65">
        <v>3.14</v>
      </c>
    </row>
    <row r="135" spans="1:12" ht="15" x14ac:dyDescent="0.25">
      <c r="A135" s="14"/>
      <c r="B135" s="15"/>
      <c r="C135" s="11"/>
      <c r="D135" s="7" t="s">
        <v>31</v>
      </c>
      <c r="E135" s="49" t="s">
        <v>44</v>
      </c>
      <c r="F135" s="53">
        <v>20</v>
      </c>
      <c r="G135" s="50">
        <v>1.7</v>
      </c>
      <c r="H135" s="50">
        <v>1</v>
      </c>
      <c r="I135" s="50">
        <v>8.5</v>
      </c>
      <c r="J135" s="53">
        <v>51.8</v>
      </c>
      <c r="K135" s="68">
        <v>1147</v>
      </c>
      <c r="L135" s="72">
        <v>3.11</v>
      </c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755</v>
      </c>
      <c r="G137" s="19">
        <f>SUM(G128:G136)</f>
        <v>16.2</v>
      </c>
      <c r="H137" s="19">
        <f>SUM(H128:H136)</f>
        <v>20.56</v>
      </c>
      <c r="I137" s="19">
        <f>SUM(I128:I136)</f>
        <v>113.72</v>
      </c>
      <c r="J137" s="19">
        <f>SUM(J128:J136)</f>
        <v>901.5</v>
      </c>
      <c r="K137" s="25"/>
      <c r="L137" s="19">
        <f>SUM(L128:L136)</f>
        <v>126.37999999999998</v>
      </c>
    </row>
    <row r="138" spans="1:12" ht="15" x14ac:dyDescent="0.2">
      <c r="A138" s="33">
        <f>A120</f>
        <v>2</v>
      </c>
      <c r="B138" s="33">
        <f>B120</f>
        <v>2</v>
      </c>
      <c r="C138" s="87" t="s">
        <v>4</v>
      </c>
      <c r="D138" s="88"/>
      <c r="E138" s="31"/>
      <c r="F138" s="32">
        <f>F127+F137</f>
        <v>1275</v>
      </c>
      <c r="G138" s="32">
        <f>G127+G137</f>
        <v>25.13</v>
      </c>
      <c r="H138" s="32">
        <f>H127+H137</f>
        <v>42.76</v>
      </c>
      <c r="I138" s="32">
        <f>I127+I137</f>
        <v>174.71</v>
      </c>
      <c r="J138" s="32">
        <f>J127+J137</f>
        <v>1377.5</v>
      </c>
      <c r="K138" s="32"/>
      <c r="L138" s="32">
        <f>L127+L137</f>
        <v>210.64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7" t="s">
        <v>102</v>
      </c>
      <c r="F139" s="48">
        <v>150</v>
      </c>
      <c r="G139" s="48">
        <v>23.97</v>
      </c>
      <c r="H139" s="48">
        <v>15</v>
      </c>
      <c r="I139" s="48">
        <v>25.54</v>
      </c>
      <c r="J139" s="48">
        <v>379.2</v>
      </c>
      <c r="K139" s="67">
        <v>1073</v>
      </c>
      <c r="L139" s="64">
        <v>47.7</v>
      </c>
    </row>
    <row r="140" spans="1:12" ht="15" x14ac:dyDescent="0.25">
      <c r="A140" s="23"/>
      <c r="B140" s="15"/>
      <c r="C140" s="11"/>
      <c r="D140" s="7" t="s">
        <v>22</v>
      </c>
      <c r="E140" s="49" t="s">
        <v>103</v>
      </c>
      <c r="F140" s="50">
        <v>200</v>
      </c>
      <c r="G140" s="50">
        <v>3.87</v>
      </c>
      <c r="H140" s="50">
        <v>4</v>
      </c>
      <c r="I140" s="50">
        <v>20.079999999999998</v>
      </c>
      <c r="J140" s="50">
        <v>190</v>
      </c>
      <c r="K140" s="68">
        <v>919</v>
      </c>
      <c r="L140" s="65">
        <v>8.16</v>
      </c>
    </row>
    <row r="141" spans="1:12" ht="15" x14ac:dyDescent="0.25">
      <c r="A141" s="23"/>
      <c r="B141" s="15"/>
      <c r="C141" s="11"/>
      <c r="D141" s="8" t="s">
        <v>124</v>
      </c>
      <c r="E141" s="49" t="s">
        <v>58</v>
      </c>
      <c r="F141" s="50">
        <v>27</v>
      </c>
      <c r="G141" s="50">
        <v>2.0299999999999998</v>
      </c>
      <c r="H141" s="50">
        <v>1</v>
      </c>
      <c r="I141" s="50">
        <v>13.88</v>
      </c>
      <c r="J141" s="50">
        <v>70.7</v>
      </c>
      <c r="K141" s="68">
        <v>693</v>
      </c>
      <c r="L141" s="65">
        <v>3.13</v>
      </c>
    </row>
    <row r="142" spans="1:12" ht="15.75" customHeight="1" x14ac:dyDescent="0.25">
      <c r="A142" s="23"/>
      <c r="B142" s="15"/>
      <c r="C142" s="11"/>
      <c r="D142" s="8" t="s">
        <v>51</v>
      </c>
      <c r="E142" s="49" t="s">
        <v>104</v>
      </c>
      <c r="F142" s="50">
        <v>15</v>
      </c>
      <c r="G142" s="50">
        <v>0.12</v>
      </c>
      <c r="H142" s="50">
        <v>11</v>
      </c>
      <c r="I142" s="50">
        <v>0.2</v>
      </c>
      <c r="J142" s="50">
        <v>99.2</v>
      </c>
      <c r="K142" s="68">
        <v>1259.01</v>
      </c>
      <c r="L142" s="65">
        <v>12.5</v>
      </c>
    </row>
    <row r="143" spans="1:12" ht="15" x14ac:dyDescent="0.25">
      <c r="A143" s="23"/>
      <c r="B143" s="15"/>
      <c r="C143" s="11"/>
      <c r="D143" s="8" t="s">
        <v>51</v>
      </c>
      <c r="E143" s="49" t="s">
        <v>75</v>
      </c>
      <c r="F143" s="50">
        <v>20</v>
      </c>
      <c r="G143" s="50">
        <v>1.58</v>
      </c>
      <c r="H143" s="50">
        <v>2</v>
      </c>
      <c r="I143" s="50">
        <v>10.88</v>
      </c>
      <c r="J143" s="50">
        <v>64.2</v>
      </c>
      <c r="K143" s="68">
        <v>902</v>
      </c>
      <c r="L143" s="65">
        <v>4.6399999999999997</v>
      </c>
    </row>
    <row r="144" spans="1:12" ht="15" x14ac:dyDescent="0.25">
      <c r="A144" s="23"/>
      <c r="B144" s="15"/>
      <c r="C144" s="11"/>
      <c r="D144" s="63" t="s">
        <v>101</v>
      </c>
      <c r="E144" s="49" t="s">
        <v>105</v>
      </c>
      <c r="F144" s="50">
        <v>60</v>
      </c>
      <c r="G144" s="50">
        <v>3</v>
      </c>
      <c r="H144" s="50">
        <v>4</v>
      </c>
      <c r="I144" s="50">
        <v>29.76</v>
      </c>
      <c r="J144" s="50">
        <v>162.80000000000001</v>
      </c>
      <c r="K144" s="68">
        <v>1141</v>
      </c>
      <c r="L144" s="65">
        <v>5.14</v>
      </c>
    </row>
    <row r="145" spans="1:12" ht="15" x14ac:dyDescent="0.25">
      <c r="A145" s="23"/>
      <c r="B145" s="15"/>
      <c r="C145" s="11"/>
      <c r="D145" s="63" t="s">
        <v>124</v>
      </c>
      <c r="E145" s="49" t="s">
        <v>43</v>
      </c>
      <c r="F145" s="50">
        <v>20</v>
      </c>
      <c r="G145" s="50">
        <v>1.62</v>
      </c>
      <c r="H145" s="50">
        <v>0.2</v>
      </c>
      <c r="I145" s="50">
        <v>9.76</v>
      </c>
      <c r="J145" s="50">
        <v>48.4</v>
      </c>
      <c r="K145" s="68">
        <v>897</v>
      </c>
      <c r="L145" s="65">
        <v>1.5</v>
      </c>
    </row>
    <row r="146" spans="1:12" ht="15" x14ac:dyDescent="0.25">
      <c r="A146" s="23"/>
      <c r="B146" s="15"/>
      <c r="C146" s="11"/>
      <c r="D146" s="63" t="s">
        <v>124</v>
      </c>
      <c r="E146" s="49" t="s">
        <v>44</v>
      </c>
      <c r="F146" s="50">
        <v>20</v>
      </c>
      <c r="G146" s="50">
        <v>1.7</v>
      </c>
      <c r="H146" s="50">
        <v>1</v>
      </c>
      <c r="I146" s="50">
        <v>8.5</v>
      </c>
      <c r="J146" s="50">
        <v>51.8</v>
      </c>
      <c r="K146" s="68">
        <v>1148</v>
      </c>
      <c r="L146" s="65">
        <v>1.49</v>
      </c>
    </row>
    <row r="147" spans="1:12" ht="15" x14ac:dyDescent="0.25">
      <c r="A147" s="23"/>
      <c r="B147" s="15"/>
      <c r="C147" s="11"/>
      <c r="D147" s="6"/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6"/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4"/>
      <c r="B149" s="17"/>
      <c r="C149" s="8"/>
      <c r="D149" s="18" t="s">
        <v>32</v>
      </c>
      <c r="E149" s="9"/>
      <c r="F149" s="19">
        <f>SUM(F139:F148)</f>
        <v>512</v>
      </c>
      <c r="G149" s="19">
        <f>SUM(G139:G148)</f>
        <v>37.89</v>
      </c>
      <c r="H149" s="19">
        <f>SUM(H139:H148)</f>
        <v>38.200000000000003</v>
      </c>
      <c r="I149" s="19">
        <f>SUM(I139:I148)</f>
        <v>118.60000000000001</v>
      </c>
      <c r="J149" s="19">
        <f>SUM(J139:J148)</f>
        <v>1066.3000000000002</v>
      </c>
      <c r="K149" s="25"/>
      <c r="L149" s="19">
        <f>SUM(L139:L148)</f>
        <v>84.26</v>
      </c>
    </row>
    <row r="150" spans="1:12" ht="15" x14ac:dyDescent="0.25">
      <c r="A150" s="26">
        <f>A139</f>
        <v>2</v>
      </c>
      <c r="B150" s="13">
        <f>B139</f>
        <v>3</v>
      </c>
      <c r="C150" s="10" t="s">
        <v>24</v>
      </c>
      <c r="D150" s="8" t="s">
        <v>25</v>
      </c>
      <c r="E150" s="51" t="s">
        <v>106</v>
      </c>
      <c r="F150" s="52">
        <v>60</v>
      </c>
      <c r="G150" s="50">
        <v>1.52</v>
      </c>
      <c r="H150" s="50">
        <v>4</v>
      </c>
      <c r="I150" s="50">
        <v>5.97</v>
      </c>
      <c r="J150" s="52">
        <v>64.099999999999994</v>
      </c>
      <c r="K150" s="74">
        <v>14519</v>
      </c>
      <c r="L150" s="70">
        <v>7.22</v>
      </c>
    </row>
    <row r="151" spans="1:12" ht="15" x14ac:dyDescent="0.25">
      <c r="A151" s="23"/>
      <c r="B151" s="15"/>
      <c r="C151" s="11"/>
      <c r="D151" s="7" t="s">
        <v>26</v>
      </c>
      <c r="E151" s="49" t="s">
        <v>123</v>
      </c>
      <c r="F151" s="50">
        <v>210</v>
      </c>
      <c r="G151" s="50">
        <v>4.5199999999999996</v>
      </c>
      <c r="H151" s="50">
        <v>5</v>
      </c>
      <c r="I151" s="82">
        <v>16.32</v>
      </c>
      <c r="J151" s="50">
        <v>158.6</v>
      </c>
      <c r="K151" s="59" t="s">
        <v>122</v>
      </c>
      <c r="L151" s="65">
        <v>19.57</v>
      </c>
    </row>
    <row r="152" spans="1:12" ht="15" x14ac:dyDescent="0.25">
      <c r="A152" s="23"/>
      <c r="B152" s="15"/>
      <c r="C152" s="11"/>
      <c r="D152" s="7" t="s">
        <v>27</v>
      </c>
      <c r="E152" s="49" t="s">
        <v>107</v>
      </c>
      <c r="F152" s="50">
        <v>90</v>
      </c>
      <c r="G152" s="50">
        <v>0.83</v>
      </c>
      <c r="H152" s="50">
        <v>9</v>
      </c>
      <c r="I152" s="50">
        <v>6.48</v>
      </c>
      <c r="J152" s="50">
        <v>110.1</v>
      </c>
      <c r="K152" s="76">
        <v>1387.02</v>
      </c>
      <c r="L152" s="65">
        <v>72.97</v>
      </c>
    </row>
    <row r="153" spans="1:12" ht="15" x14ac:dyDescent="0.25">
      <c r="A153" s="23"/>
      <c r="B153" s="15"/>
      <c r="C153" s="11"/>
      <c r="D153" s="7" t="s">
        <v>28</v>
      </c>
      <c r="E153" s="49" t="s">
        <v>108</v>
      </c>
      <c r="F153" s="50">
        <v>150</v>
      </c>
      <c r="G153" s="50">
        <v>7.55</v>
      </c>
      <c r="H153" s="50">
        <v>6</v>
      </c>
      <c r="I153" s="50">
        <v>39.35</v>
      </c>
      <c r="J153" s="50">
        <v>240.8</v>
      </c>
      <c r="K153" s="68">
        <v>998</v>
      </c>
      <c r="L153" s="65">
        <v>11.5</v>
      </c>
    </row>
    <row r="154" spans="1:12" ht="15" x14ac:dyDescent="0.25">
      <c r="A154" s="23"/>
      <c r="B154" s="15"/>
      <c r="C154" s="11"/>
      <c r="D154" s="7" t="s">
        <v>29</v>
      </c>
      <c r="E154" s="49" t="s">
        <v>80</v>
      </c>
      <c r="F154" s="50">
        <v>200</v>
      </c>
      <c r="G154" s="50">
        <v>0.53</v>
      </c>
      <c r="H154" s="50">
        <v>0.04</v>
      </c>
      <c r="I154" s="50">
        <v>3.49</v>
      </c>
      <c r="J154" s="50">
        <v>16.04</v>
      </c>
      <c r="K154" s="68">
        <v>969</v>
      </c>
      <c r="L154" s="65">
        <v>11.04</v>
      </c>
    </row>
    <row r="155" spans="1:12" ht="15" x14ac:dyDescent="0.25">
      <c r="A155" s="23"/>
      <c r="B155" s="15"/>
      <c r="C155" s="11"/>
      <c r="D155" s="7" t="s">
        <v>30</v>
      </c>
      <c r="E155" s="49" t="s">
        <v>43</v>
      </c>
      <c r="F155" s="50">
        <v>20</v>
      </c>
      <c r="G155" s="50">
        <v>1.62</v>
      </c>
      <c r="H155" s="50">
        <v>0.2</v>
      </c>
      <c r="I155" s="50">
        <v>9.76</v>
      </c>
      <c r="J155" s="50">
        <v>48.4</v>
      </c>
      <c r="K155" s="73">
        <v>894.01</v>
      </c>
      <c r="L155" s="65">
        <v>2.0499999999999998</v>
      </c>
    </row>
    <row r="156" spans="1:12" ht="15" x14ac:dyDescent="0.25">
      <c r="A156" s="23"/>
      <c r="B156" s="15"/>
      <c r="C156" s="11"/>
      <c r="D156" s="7" t="s">
        <v>31</v>
      </c>
      <c r="E156" s="49" t="s">
        <v>44</v>
      </c>
      <c r="F156" s="53">
        <v>20</v>
      </c>
      <c r="G156" s="50">
        <v>1.7</v>
      </c>
      <c r="H156" s="50">
        <v>1</v>
      </c>
      <c r="I156" s="50">
        <v>8.5</v>
      </c>
      <c r="J156" s="53">
        <v>51.8</v>
      </c>
      <c r="K156" s="68">
        <v>1147</v>
      </c>
      <c r="L156" s="72">
        <v>2.0299999999999998</v>
      </c>
    </row>
    <row r="157" spans="1:12" ht="15" x14ac:dyDescent="0.25">
      <c r="A157" s="23"/>
      <c r="B157" s="15"/>
      <c r="C157" s="11"/>
      <c r="D157" s="6"/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3"/>
      <c r="B158" s="15"/>
      <c r="C158" s="11"/>
      <c r="D158" s="6"/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4"/>
      <c r="B159" s="17"/>
      <c r="C159" s="8"/>
      <c r="D159" s="18" t="s">
        <v>32</v>
      </c>
      <c r="E159" s="9"/>
      <c r="F159" s="19">
        <f>SUM(F150:F158)</f>
        <v>750</v>
      </c>
      <c r="G159" s="19">
        <f>SUM(G150:G158)</f>
        <v>18.269999999999996</v>
      </c>
      <c r="H159" s="19">
        <f>SUM(H150:H158)</f>
        <v>25.24</v>
      </c>
      <c r="I159" s="19">
        <f>SUM(I150:I158)</f>
        <v>89.87</v>
      </c>
      <c r="J159" s="19">
        <f>SUM(J150:J158)</f>
        <v>689.8399999999998</v>
      </c>
      <c r="K159" s="25"/>
      <c r="L159" s="19">
        <f>SUM(L150:L158)</f>
        <v>126.37999999999998</v>
      </c>
    </row>
    <row r="160" spans="1:12" ht="15" x14ac:dyDescent="0.2">
      <c r="A160" s="29">
        <f>A139</f>
        <v>2</v>
      </c>
      <c r="B160" s="30">
        <f>B139</f>
        <v>3</v>
      </c>
      <c r="C160" s="87" t="s">
        <v>4</v>
      </c>
      <c r="D160" s="88"/>
      <c r="E160" s="31"/>
      <c r="F160" s="32">
        <f>F149+F159</f>
        <v>1262</v>
      </c>
      <c r="G160" s="32">
        <f>G149+G159</f>
        <v>56.16</v>
      </c>
      <c r="H160" s="32">
        <f>H149+H159</f>
        <v>63.44</v>
      </c>
      <c r="I160" s="32">
        <f>I149+I159</f>
        <v>208.47000000000003</v>
      </c>
      <c r="J160" s="32">
        <f>J149+J159</f>
        <v>1756.1399999999999</v>
      </c>
      <c r="K160" s="32"/>
      <c r="L160" s="32">
        <f>L149+L159</f>
        <v>210.64</v>
      </c>
    </row>
    <row r="161" spans="1:12" ht="15" x14ac:dyDescent="0.25">
      <c r="A161" s="20">
        <v>2</v>
      </c>
      <c r="B161" s="21">
        <v>4</v>
      </c>
      <c r="C161" s="22" t="s">
        <v>20</v>
      </c>
      <c r="D161" s="5" t="s">
        <v>21</v>
      </c>
      <c r="E161" s="47" t="s">
        <v>109</v>
      </c>
      <c r="F161" s="48">
        <v>240</v>
      </c>
      <c r="G161" s="48">
        <v>18.93</v>
      </c>
      <c r="H161" s="48">
        <v>22</v>
      </c>
      <c r="I161" s="48">
        <v>39.369999999999997</v>
      </c>
      <c r="J161" s="48">
        <v>385</v>
      </c>
      <c r="K161" s="62" t="s">
        <v>110</v>
      </c>
      <c r="L161" s="64">
        <v>71.2</v>
      </c>
    </row>
    <row r="162" spans="1:12" ht="15" x14ac:dyDescent="0.25">
      <c r="A162" s="23"/>
      <c r="B162" s="15"/>
      <c r="C162" s="11"/>
      <c r="D162" s="7" t="s">
        <v>22</v>
      </c>
      <c r="E162" s="49" t="s">
        <v>42</v>
      </c>
      <c r="F162" s="50">
        <v>200</v>
      </c>
      <c r="G162" s="50">
        <v>0.09</v>
      </c>
      <c r="H162" s="50">
        <v>0</v>
      </c>
      <c r="I162" s="50">
        <v>20.260000000000002</v>
      </c>
      <c r="J162" s="50">
        <v>79.8</v>
      </c>
      <c r="K162" s="59">
        <v>483</v>
      </c>
      <c r="L162" s="65">
        <v>6.89</v>
      </c>
    </row>
    <row r="163" spans="1:12" ht="15" x14ac:dyDescent="0.25">
      <c r="A163" s="23"/>
      <c r="B163" s="15"/>
      <c r="C163" s="11"/>
      <c r="D163" s="63" t="s">
        <v>124</v>
      </c>
      <c r="E163" s="49" t="s">
        <v>43</v>
      </c>
      <c r="F163" s="50">
        <v>30</v>
      </c>
      <c r="G163" s="50">
        <v>1.62</v>
      </c>
      <c r="H163" s="50">
        <v>0.2</v>
      </c>
      <c r="I163" s="50">
        <v>9.76</v>
      </c>
      <c r="J163" s="50">
        <v>48.4</v>
      </c>
      <c r="K163" s="59">
        <v>897</v>
      </c>
      <c r="L163" s="65">
        <v>2.96</v>
      </c>
    </row>
    <row r="164" spans="1:12" ht="15" x14ac:dyDescent="0.25">
      <c r="A164" s="23"/>
      <c r="B164" s="15"/>
      <c r="C164" s="11"/>
      <c r="D164" s="63" t="s">
        <v>124</v>
      </c>
      <c r="E164" s="49" t="s">
        <v>44</v>
      </c>
      <c r="F164" s="50">
        <v>30</v>
      </c>
      <c r="G164" s="50">
        <v>1.7</v>
      </c>
      <c r="H164" s="50">
        <v>1</v>
      </c>
      <c r="I164" s="50">
        <v>8.5</v>
      </c>
      <c r="J164" s="50">
        <v>51.8</v>
      </c>
      <c r="K164" s="59">
        <v>1148</v>
      </c>
      <c r="L164" s="65">
        <v>3.21</v>
      </c>
    </row>
    <row r="165" spans="1:12" ht="15" x14ac:dyDescent="0.25">
      <c r="A165" s="23"/>
      <c r="B165" s="15"/>
      <c r="C165" s="11"/>
      <c r="D165" s="6"/>
      <c r="E165" s="39"/>
      <c r="F165" s="40"/>
      <c r="G165" s="40"/>
      <c r="H165" s="40"/>
      <c r="I165" s="40"/>
      <c r="J165" s="40"/>
      <c r="K165" s="41"/>
      <c r="L165" s="40"/>
    </row>
    <row r="166" spans="1:12" ht="15" x14ac:dyDescent="0.25">
      <c r="A166" s="23"/>
      <c r="B166" s="15"/>
      <c r="C166" s="11"/>
      <c r="D166" s="6"/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4"/>
      <c r="B167" s="17"/>
      <c r="C167" s="8"/>
      <c r="D167" s="18" t="s">
        <v>32</v>
      </c>
      <c r="E167" s="9"/>
      <c r="F167" s="19">
        <f>SUM(F161:F166)</f>
        <v>500</v>
      </c>
      <c r="G167" s="19">
        <f>SUM(G161:G166)</f>
        <v>22.34</v>
      </c>
      <c r="H167" s="19">
        <f>SUM(H161:H166)</f>
        <v>23.2</v>
      </c>
      <c r="I167" s="19">
        <f>SUM(I161:I166)</f>
        <v>77.89</v>
      </c>
      <c r="J167" s="19">
        <f>SUM(J161:J166)</f>
        <v>565</v>
      </c>
      <c r="K167" s="25"/>
      <c r="L167" s="19">
        <f>SUM(L161:L166)</f>
        <v>84.259999999999991</v>
      </c>
    </row>
    <row r="168" spans="1:12" ht="15" x14ac:dyDescent="0.25">
      <c r="A168" s="26">
        <f>A161</f>
        <v>2</v>
      </c>
      <c r="B168" s="13">
        <f>B161</f>
        <v>4</v>
      </c>
      <c r="C168" s="10" t="s">
        <v>24</v>
      </c>
      <c r="D168" s="8" t="s">
        <v>25</v>
      </c>
      <c r="E168" s="51" t="s">
        <v>111</v>
      </c>
      <c r="F168" s="52">
        <v>60</v>
      </c>
      <c r="G168" s="50">
        <v>0.83</v>
      </c>
      <c r="H168" s="50">
        <v>1</v>
      </c>
      <c r="I168" s="50">
        <v>6.72</v>
      </c>
      <c r="J168" s="79">
        <v>36.799999999999997</v>
      </c>
      <c r="K168" s="77">
        <v>1163.01</v>
      </c>
      <c r="L168" s="70">
        <v>12.79</v>
      </c>
    </row>
    <row r="169" spans="1:12" ht="15" x14ac:dyDescent="0.25">
      <c r="A169" s="23"/>
      <c r="B169" s="15"/>
      <c r="C169" s="11"/>
      <c r="D169" s="7" t="s">
        <v>26</v>
      </c>
      <c r="E169" s="49" t="s">
        <v>112</v>
      </c>
      <c r="F169" s="50">
        <v>200</v>
      </c>
      <c r="G169" s="50">
        <v>2.11</v>
      </c>
      <c r="H169" s="50">
        <v>5</v>
      </c>
      <c r="I169" s="50">
        <v>15.01</v>
      </c>
      <c r="J169" s="80">
        <v>139.9</v>
      </c>
      <c r="K169" s="77">
        <v>1030</v>
      </c>
      <c r="L169" s="65">
        <v>14.34</v>
      </c>
    </row>
    <row r="170" spans="1:12" ht="15" x14ac:dyDescent="0.25">
      <c r="A170" s="23"/>
      <c r="B170" s="15"/>
      <c r="C170" s="11"/>
      <c r="D170" s="7" t="s">
        <v>27</v>
      </c>
      <c r="E170" s="49" t="s">
        <v>113</v>
      </c>
      <c r="F170" s="50">
        <v>90</v>
      </c>
      <c r="G170" s="50">
        <v>7.95</v>
      </c>
      <c r="H170" s="50">
        <v>9</v>
      </c>
      <c r="I170" s="50">
        <v>3.57</v>
      </c>
      <c r="J170" s="80">
        <v>128.69999999999999</v>
      </c>
      <c r="K170" s="77">
        <v>375</v>
      </c>
      <c r="L170" s="65">
        <v>56.46</v>
      </c>
    </row>
    <row r="171" spans="1:12" ht="15" x14ac:dyDescent="0.25">
      <c r="A171" s="23"/>
      <c r="B171" s="15"/>
      <c r="C171" s="11"/>
      <c r="D171" s="7" t="s">
        <v>28</v>
      </c>
      <c r="E171" s="49" t="s">
        <v>84</v>
      </c>
      <c r="F171" s="50">
        <v>150</v>
      </c>
      <c r="G171" s="50">
        <v>3.29</v>
      </c>
      <c r="H171" s="50">
        <v>5</v>
      </c>
      <c r="I171" s="50">
        <v>22.09</v>
      </c>
      <c r="J171" s="80">
        <v>147.69999999999999</v>
      </c>
      <c r="K171" s="77">
        <v>995</v>
      </c>
      <c r="L171" s="65">
        <v>24.69</v>
      </c>
    </row>
    <row r="172" spans="1:12" ht="15" x14ac:dyDescent="0.25">
      <c r="A172" s="23"/>
      <c r="B172" s="15"/>
      <c r="C172" s="11"/>
      <c r="D172" s="7" t="s">
        <v>29</v>
      </c>
      <c r="E172" s="49" t="s">
        <v>49</v>
      </c>
      <c r="F172" s="50">
        <v>200</v>
      </c>
      <c r="G172" s="50">
        <v>0.68</v>
      </c>
      <c r="H172" s="50">
        <v>0.28000000000000003</v>
      </c>
      <c r="I172" s="50">
        <v>25.63</v>
      </c>
      <c r="J172" s="80">
        <v>120.6</v>
      </c>
      <c r="K172" s="77">
        <v>705</v>
      </c>
      <c r="L172" s="65">
        <v>13.64</v>
      </c>
    </row>
    <row r="173" spans="1:12" ht="15" x14ac:dyDescent="0.25">
      <c r="A173" s="23"/>
      <c r="B173" s="15"/>
      <c r="C173" s="11"/>
      <c r="D173" s="7" t="s">
        <v>30</v>
      </c>
      <c r="E173" s="49" t="s">
        <v>43</v>
      </c>
      <c r="F173" s="50">
        <v>20</v>
      </c>
      <c r="G173" s="50">
        <v>1.62</v>
      </c>
      <c r="H173" s="50">
        <v>0.2</v>
      </c>
      <c r="I173" s="50">
        <v>9.76</v>
      </c>
      <c r="J173" s="80">
        <v>48.4</v>
      </c>
      <c r="K173" s="78">
        <v>894.01</v>
      </c>
      <c r="L173" s="65">
        <v>2.14</v>
      </c>
    </row>
    <row r="174" spans="1:12" ht="15" x14ac:dyDescent="0.25">
      <c r="A174" s="23"/>
      <c r="B174" s="15"/>
      <c r="C174" s="11"/>
      <c r="D174" s="7" t="s">
        <v>31</v>
      </c>
      <c r="E174" s="49" t="s">
        <v>44</v>
      </c>
      <c r="F174" s="53">
        <v>20</v>
      </c>
      <c r="G174" s="50">
        <v>1.7</v>
      </c>
      <c r="H174" s="50">
        <v>1</v>
      </c>
      <c r="I174" s="50">
        <v>8.5</v>
      </c>
      <c r="J174" s="81">
        <v>51.8</v>
      </c>
      <c r="K174" s="77">
        <v>1147</v>
      </c>
      <c r="L174" s="72">
        <v>2.3199999999999998</v>
      </c>
    </row>
    <row r="175" spans="1:12" ht="15" x14ac:dyDescent="0.25">
      <c r="A175" s="23"/>
      <c r="B175" s="15"/>
      <c r="C175" s="11"/>
      <c r="D175" s="6"/>
      <c r="E175" s="39"/>
      <c r="F175" s="40"/>
      <c r="G175" s="40"/>
      <c r="H175" s="40"/>
      <c r="I175" s="40"/>
      <c r="J175" s="40"/>
      <c r="K175" s="41"/>
      <c r="L175" s="40"/>
    </row>
    <row r="176" spans="1:12" ht="15" x14ac:dyDescent="0.25">
      <c r="A176" s="23"/>
      <c r="B176" s="15"/>
      <c r="C176" s="11"/>
      <c r="D176" s="6"/>
      <c r="E176" s="39"/>
      <c r="F176" s="40"/>
      <c r="G176" s="40"/>
      <c r="H176" s="40"/>
      <c r="I176" s="40"/>
      <c r="J176" s="40"/>
      <c r="K176" s="41"/>
      <c r="L176" s="40"/>
    </row>
    <row r="177" spans="1:12" ht="15" x14ac:dyDescent="0.25">
      <c r="A177" s="24"/>
      <c r="B177" s="17"/>
      <c r="C177" s="8"/>
      <c r="D177" s="18" t="s">
        <v>32</v>
      </c>
      <c r="E177" s="9"/>
      <c r="F177" s="19">
        <f>SUM(F168:F176)</f>
        <v>740</v>
      </c>
      <c r="G177" s="19">
        <f>SUM(G168:G176)</f>
        <v>18.18</v>
      </c>
      <c r="H177" s="19">
        <f>SUM(H168:H176)</f>
        <v>21.48</v>
      </c>
      <c r="I177" s="19">
        <f>SUM(I168:I176)</f>
        <v>91.28</v>
      </c>
      <c r="J177" s="19">
        <f>SUM(J168:J176)</f>
        <v>673.89999999999986</v>
      </c>
      <c r="K177" s="25"/>
      <c r="L177" s="19">
        <f>SUM(L168:L176)</f>
        <v>126.38</v>
      </c>
    </row>
    <row r="178" spans="1:12" ht="15.75" thickBot="1" x14ac:dyDescent="0.25">
      <c r="A178" s="29">
        <f>A161</f>
        <v>2</v>
      </c>
      <c r="B178" s="30">
        <f>B161</f>
        <v>4</v>
      </c>
      <c r="C178" s="87" t="s">
        <v>4</v>
      </c>
      <c r="D178" s="88"/>
      <c r="E178" s="31"/>
      <c r="F178" s="32">
        <f>F167+F177</f>
        <v>1240</v>
      </c>
      <c r="G178" s="32">
        <f>G167+G177</f>
        <v>40.519999999999996</v>
      </c>
      <c r="H178" s="32">
        <f>H167+H177</f>
        <v>44.68</v>
      </c>
      <c r="I178" s="32">
        <f>I167+I177</f>
        <v>169.17000000000002</v>
      </c>
      <c r="J178" s="32">
        <f>J167+J177</f>
        <v>1238.8999999999999</v>
      </c>
      <c r="K178" s="32"/>
      <c r="L178" s="32">
        <f>L167+L177</f>
        <v>210.64</v>
      </c>
    </row>
    <row r="179" spans="1:12" ht="15" x14ac:dyDescent="0.25">
      <c r="A179" s="20">
        <v>2</v>
      </c>
      <c r="B179" s="21">
        <v>5</v>
      </c>
      <c r="C179" s="22" t="s">
        <v>20</v>
      </c>
      <c r="D179" s="7" t="s">
        <v>21</v>
      </c>
      <c r="E179" s="49" t="s">
        <v>83</v>
      </c>
      <c r="F179" s="50">
        <v>90</v>
      </c>
      <c r="G179" s="48">
        <v>16.940000000000001</v>
      </c>
      <c r="H179" s="48">
        <v>6</v>
      </c>
      <c r="I179" s="48">
        <v>5.93</v>
      </c>
      <c r="J179" s="80">
        <v>229.8</v>
      </c>
      <c r="K179" s="62">
        <v>1042</v>
      </c>
      <c r="L179" s="65">
        <v>34.61</v>
      </c>
    </row>
    <row r="180" spans="1:12" ht="30" x14ac:dyDescent="0.25">
      <c r="A180" s="23"/>
      <c r="B180" s="15"/>
      <c r="C180" s="11"/>
      <c r="D180" s="7" t="s">
        <v>21</v>
      </c>
      <c r="E180" s="51" t="s">
        <v>114</v>
      </c>
      <c r="F180" s="52">
        <v>170</v>
      </c>
      <c r="G180" s="52">
        <v>6.33</v>
      </c>
      <c r="H180" s="52">
        <v>6</v>
      </c>
      <c r="I180" s="52">
        <v>38.44</v>
      </c>
      <c r="J180" s="79">
        <v>243.6</v>
      </c>
      <c r="K180" s="66" t="s">
        <v>116</v>
      </c>
      <c r="L180" s="70">
        <v>12.88</v>
      </c>
    </row>
    <row r="181" spans="1:12" ht="15" x14ac:dyDescent="0.25">
      <c r="A181" s="23"/>
      <c r="B181" s="15"/>
      <c r="C181" s="11"/>
      <c r="D181" s="8" t="s">
        <v>51</v>
      </c>
      <c r="E181" s="51" t="s">
        <v>54</v>
      </c>
      <c r="F181" s="52">
        <v>125</v>
      </c>
      <c r="G181" s="52">
        <v>2.5099999999999998</v>
      </c>
      <c r="H181" s="52">
        <v>2</v>
      </c>
      <c r="I181" s="52">
        <v>4.4000000000000004</v>
      </c>
      <c r="J181" s="79">
        <v>132</v>
      </c>
      <c r="K181" s="66">
        <v>935</v>
      </c>
      <c r="L181" s="70">
        <v>25.25</v>
      </c>
    </row>
    <row r="182" spans="1:12" ht="15" x14ac:dyDescent="0.25">
      <c r="A182" s="23"/>
      <c r="B182" s="15"/>
      <c r="C182" s="11"/>
      <c r="D182" s="8" t="s">
        <v>22</v>
      </c>
      <c r="E182" s="51" t="s">
        <v>115</v>
      </c>
      <c r="F182" s="52">
        <v>200</v>
      </c>
      <c r="G182" s="52">
        <v>44.7</v>
      </c>
      <c r="H182" s="52">
        <v>0</v>
      </c>
      <c r="I182" s="52">
        <v>11.18</v>
      </c>
      <c r="J182" s="79">
        <v>8.56</v>
      </c>
      <c r="K182" s="66">
        <v>854.01</v>
      </c>
      <c r="L182" s="70">
        <v>8.56</v>
      </c>
    </row>
    <row r="183" spans="1:12" ht="15" x14ac:dyDescent="0.25">
      <c r="A183" s="23"/>
      <c r="B183" s="15"/>
      <c r="C183" s="11"/>
      <c r="D183" s="63" t="s">
        <v>124</v>
      </c>
      <c r="E183" s="49" t="s">
        <v>43</v>
      </c>
      <c r="F183" s="50">
        <v>20</v>
      </c>
      <c r="G183" s="50">
        <v>1.62</v>
      </c>
      <c r="H183" s="50">
        <v>0.2</v>
      </c>
      <c r="I183" s="50">
        <v>9.76</v>
      </c>
      <c r="J183" s="80">
        <v>48.4</v>
      </c>
      <c r="K183" s="59">
        <v>897</v>
      </c>
      <c r="L183" s="65">
        <v>1.49</v>
      </c>
    </row>
    <row r="184" spans="1:12" ht="15" x14ac:dyDescent="0.25">
      <c r="A184" s="23"/>
      <c r="B184" s="15"/>
      <c r="C184" s="11"/>
      <c r="D184" s="63" t="s">
        <v>124</v>
      </c>
      <c r="E184" s="49" t="s">
        <v>44</v>
      </c>
      <c r="F184" s="50">
        <v>20</v>
      </c>
      <c r="G184" s="50">
        <v>1.7</v>
      </c>
      <c r="H184" s="50">
        <v>1</v>
      </c>
      <c r="I184" s="50">
        <v>8.5</v>
      </c>
      <c r="J184" s="80">
        <v>51.8</v>
      </c>
      <c r="K184" s="59">
        <v>1148</v>
      </c>
      <c r="L184" s="65">
        <v>1.47</v>
      </c>
    </row>
    <row r="185" spans="1:12" ht="15" x14ac:dyDescent="0.25">
      <c r="A185" s="23"/>
      <c r="B185" s="15"/>
      <c r="C185" s="11"/>
      <c r="D185" s="6"/>
      <c r="E185" s="39"/>
      <c r="F185" s="40"/>
      <c r="G185" s="40"/>
      <c r="H185" s="40"/>
      <c r="I185" s="40"/>
      <c r="J185" s="40"/>
      <c r="K185" s="41"/>
      <c r="L185" s="40"/>
    </row>
    <row r="186" spans="1:12" ht="15.75" customHeight="1" x14ac:dyDescent="0.25">
      <c r="A186" s="24"/>
      <c r="B186" s="17"/>
      <c r="C186" s="8"/>
      <c r="D186" s="18" t="s">
        <v>32</v>
      </c>
      <c r="E186" s="9"/>
      <c r="F186" s="19">
        <f>SUM(F179:F185)</f>
        <v>625</v>
      </c>
      <c r="G186" s="19">
        <f>SUM(G179:G185)</f>
        <v>73.800000000000011</v>
      </c>
      <c r="H186" s="19">
        <f>SUM(H179:H185)</f>
        <v>15.2</v>
      </c>
      <c r="I186" s="19">
        <f>SUM(I179:I185)</f>
        <v>78.209999999999994</v>
      </c>
      <c r="J186" s="19">
        <f>SUM(J179:J185)</f>
        <v>714.15999999999985</v>
      </c>
      <c r="K186" s="25"/>
      <c r="L186" s="19">
        <f>SUM(L179:L185)</f>
        <v>84.26</v>
      </c>
    </row>
    <row r="187" spans="1:12" ht="15" x14ac:dyDescent="0.25">
      <c r="A187" s="26">
        <f>A179</f>
        <v>2</v>
      </c>
      <c r="B187" s="13">
        <f>B179</f>
        <v>5</v>
      </c>
      <c r="C187" s="10" t="s">
        <v>24</v>
      </c>
      <c r="D187" s="8" t="s">
        <v>25</v>
      </c>
      <c r="E187" s="51" t="s">
        <v>117</v>
      </c>
      <c r="F187" s="52">
        <v>60</v>
      </c>
      <c r="G187" s="50">
        <v>0.89</v>
      </c>
      <c r="H187" s="50">
        <v>3</v>
      </c>
      <c r="I187" s="50">
        <v>5.19</v>
      </c>
      <c r="J187" s="79">
        <v>48</v>
      </c>
      <c r="K187" s="77">
        <v>820</v>
      </c>
      <c r="L187" s="70">
        <v>7.71</v>
      </c>
    </row>
    <row r="188" spans="1:12" ht="15" x14ac:dyDescent="0.25">
      <c r="A188" s="23"/>
      <c r="B188" s="15"/>
      <c r="C188" s="11"/>
      <c r="D188" s="7" t="s">
        <v>26</v>
      </c>
      <c r="E188" s="49" t="s">
        <v>118</v>
      </c>
      <c r="F188" s="50">
        <v>200</v>
      </c>
      <c r="G188" s="50">
        <v>4.7</v>
      </c>
      <c r="H188" s="50">
        <v>4</v>
      </c>
      <c r="I188" s="50">
        <v>17.18</v>
      </c>
      <c r="J188" s="80">
        <v>125.3</v>
      </c>
      <c r="K188" s="77">
        <v>139</v>
      </c>
      <c r="L188" s="65">
        <v>8.42</v>
      </c>
    </row>
    <row r="189" spans="1:12" ht="15" x14ac:dyDescent="0.25">
      <c r="A189" s="23"/>
      <c r="B189" s="15"/>
      <c r="C189" s="11"/>
      <c r="D189" s="7" t="s">
        <v>27</v>
      </c>
      <c r="E189" s="49" t="s">
        <v>119</v>
      </c>
      <c r="F189" s="50">
        <v>90</v>
      </c>
      <c r="G189" s="50">
        <v>20.98</v>
      </c>
      <c r="H189" s="50">
        <v>1</v>
      </c>
      <c r="I189" s="50">
        <v>1.88</v>
      </c>
      <c r="J189" s="80">
        <v>161.80000000000001</v>
      </c>
      <c r="K189" s="77">
        <v>1237</v>
      </c>
      <c r="L189" s="65">
        <v>77.7</v>
      </c>
    </row>
    <row r="190" spans="1:12" ht="15" x14ac:dyDescent="0.25">
      <c r="A190" s="23"/>
      <c r="B190" s="15"/>
      <c r="C190" s="11"/>
      <c r="D190" s="7" t="s">
        <v>28</v>
      </c>
      <c r="E190" s="49" t="s">
        <v>120</v>
      </c>
      <c r="F190" s="50">
        <v>150</v>
      </c>
      <c r="G190" s="50">
        <v>3.21</v>
      </c>
      <c r="H190" s="50">
        <v>7</v>
      </c>
      <c r="I190" s="50">
        <v>21.22</v>
      </c>
      <c r="J190" s="80">
        <v>157.30000000000001</v>
      </c>
      <c r="K190" s="77">
        <v>959</v>
      </c>
      <c r="L190" s="65">
        <v>19.600000000000001</v>
      </c>
    </row>
    <row r="191" spans="1:12" ht="15" x14ac:dyDescent="0.25">
      <c r="A191" s="23"/>
      <c r="B191" s="15"/>
      <c r="C191" s="11"/>
      <c r="D191" s="7" t="s">
        <v>29</v>
      </c>
      <c r="E191" s="49" t="s">
        <v>121</v>
      </c>
      <c r="F191" s="50">
        <v>200</v>
      </c>
      <c r="G191" s="50">
        <v>0.15</v>
      </c>
      <c r="H191" s="50">
        <v>0.06</v>
      </c>
      <c r="I191" s="50">
        <v>19.059999999999999</v>
      </c>
      <c r="J191" s="80">
        <v>78.400000000000006</v>
      </c>
      <c r="K191" s="77">
        <v>917.02</v>
      </c>
      <c r="L191" s="65">
        <v>8.81</v>
      </c>
    </row>
    <row r="192" spans="1:12" ht="15" x14ac:dyDescent="0.25">
      <c r="A192" s="23"/>
      <c r="B192" s="15"/>
      <c r="C192" s="11"/>
      <c r="D192" s="7" t="s">
        <v>30</v>
      </c>
      <c r="E192" s="49" t="s">
        <v>43</v>
      </c>
      <c r="F192" s="50">
        <v>20</v>
      </c>
      <c r="G192" s="50">
        <v>1.62</v>
      </c>
      <c r="H192" s="50">
        <v>0.2</v>
      </c>
      <c r="I192" s="50">
        <v>9.76</v>
      </c>
      <c r="J192" s="80">
        <v>48.4</v>
      </c>
      <c r="K192" s="78">
        <v>894.01</v>
      </c>
      <c r="L192" s="65">
        <v>2.08</v>
      </c>
    </row>
    <row r="193" spans="1:12" ht="15" x14ac:dyDescent="0.25">
      <c r="A193" s="23"/>
      <c r="B193" s="15"/>
      <c r="C193" s="11"/>
      <c r="D193" s="7" t="s">
        <v>31</v>
      </c>
      <c r="E193" s="49" t="s">
        <v>44</v>
      </c>
      <c r="F193" s="53">
        <v>20</v>
      </c>
      <c r="G193" s="50">
        <v>1.7</v>
      </c>
      <c r="H193" s="50">
        <v>1</v>
      </c>
      <c r="I193" s="50">
        <v>8.5</v>
      </c>
      <c r="J193" s="81">
        <v>51.8</v>
      </c>
      <c r="K193" s="77">
        <v>1147</v>
      </c>
      <c r="L193" s="72">
        <v>2.06</v>
      </c>
    </row>
    <row r="194" spans="1:12" ht="15" x14ac:dyDescent="0.25">
      <c r="A194" s="23"/>
      <c r="B194" s="15"/>
      <c r="C194" s="11"/>
      <c r="D194" s="6"/>
      <c r="E194" s="39"/>
      <c r="F194" s="40"/>
      <c r="G194" s="40"/>
      <c r="H194" s="40"/>
      <c r="I194" s="40"/>
      <c r="J194" s="40"/>
      <c r="K194" s="41"/>
      <c r="L194" s="40"/>
    </row>
    <row r="195" spans="1:12" ht="15" x14ac:dyDescent="0.25">
      <c r="A195" s="23"/>
      <c r="B195" s="15"/>
      <c r="C195" s="11"/>
      <c r="D195" s="6"/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4"/>
      <c r="B196" s="17"/>
      <c r="C196" s="8"/>
      <c r="D196" s="18" t="s">
        <v>32</v>
      </c>
      <c r="E196" s="9"/>
      <c r="F196" s="19">
        <f>SUM(F187:F195)</f>
        <v>740</v>
      </c>
      <c r="G196" s="19">
        <f>SUM(G187:G195)</f>
        <v>33.25</v>
      </c>
      <c r="H196" s="19">
        <f>SUM(H187:H195)</f>
        <v>16.259999999999998</v>
      </c>
      <c r="I196" s="19">
        <f>SUM(I187:I195)</f>
        <v>82.79</v>
      </c>
      <c r="J196" s="19">
        <f>SUM(J187:J195)</f>
        <v>671</v>
      </c>
      <c r="K196" s="25"/>
      <c r="L196" s="19">
        <f>SUM(L187:L195)</f>
        <v>126.38000000000001</v>
      </c>
    </row>
    <row r="197" spans="1:12" ht="15" x14ac:dyDescent="0.2">
      <c r="A197" s="29">
        <f>A179</f>
        <v>2</v>
      </c>
      <c r="B197" s="30">
        <f>B179</f>
        <v>5</v>
      </c>
      <c r="C197" s="87" t="s">
        <v>4</v>
      </c>
      <c r="D197" s="88"/>
      <c r="E197" s="31"/>
      <c r="F197" s="32">
        <f>F186+F196</f>
        <v>1365</v>
      </c>
      <c r="G197" s="32">
        <f>G186+G196</f>
        <v>107.05000000000001</v>
      </c>
      <c r="H197" s="32">
        <f>H186+H196</f>
        <v>31.459999999999997</v>
      </c>
      <c r="I197" s="32">
        <f>I186+I196</f>
        <v>161</v>
      </c>
      <c r="J197" s="32">
        <f>J186+J196</f>
        <v>1385.1599999999999</v>
      </c>
      <c r="K197" s="32"/>
      <c r="L197" s="32">
        <f>L186+L196</f>
        <v>210.64000000000001</v>
      </c>
    </row>
    <row r="198" spans="1:12" x14ac:dyDescent="0.2">
      <c r="A198" s="27"/>
      <c r="B198" s="28"/>
      <c r="C198" s="89" t="s">
        <v>5</v>
      </c>
      <c r="D198" s="89"/>
      <c r="E198" s="89"/>
      <c r="F198" s="34">
        <f>(F24+F42+F61+F80+F100+F119+F138+F160+F178+F197)/(IF(F24=0,0,1)+IF(F42=0,0,1)+IF(F61=0,0,1)+IF(F80=0,0,1)+IF(F100=0,0,1)+IF(F119=0,0,1)+IF(F138=0,0,1)+IF(F160=0,0,1)+IF(F178=0,0,1)+IF(F197=0,0,1))</f>
        <v>1273.8</v>
      </c>
      <c r="G198" s="34">
        <f>(G24+G42+G61+G80+G100+G119+G138+G160+G178+G197)/(IF(G24=0,0,1)+IF(G42=0,0,1)+IF(G61=0,0,1)+IF(G80=0,0,1)+IF(G100=0,0,1)+IF(G119=0,0,1)+IF(G138=0,0,1)+IF(G160=0,0,1)+IF(G178=0,0,1)+IF(G197=0,0,1))</f>
        <v>53.036999999999992</v>
      </c>
      <c r="H198" s="34">
        <f>(H24+H42+H61+H80+H100+H119+H138+H160+H178+H197)/(IF(H24=0,0,1)+IF(H42=0,0,1)+IF(H61=0,0,1)+IF(H80=0,0,1)+IF(H100=0,0,1)+IF(H119=0,0,1)+IF(H138=0,0,1)+IF(H160=0,0,1)+IF(H178=0,0,1)+IF(H197=0,0,1))</f>
        <v>50.458999999999996</v>
      </c>
      <c r="I198" s="34">
        <f>(I24+I42+I61+I80+I100+I119+I138+I160+I178+I197)/(IF(I24=0,0,1)+IF(I42=0,0,1)+IF(I61=0,0,1)+IF(I80=0,0,1)+IF(I100=0,0,1)+IF(I119=0,0,1)+IF(I138=0,0,1)+IF(I160=0,0,1)+IF(I178=0,0,1)+IF(I197=0,0,1))</f>
        <v>186.762</v>
      </c>
      <c r="J198" s="34">
        <f>(J24+J42+J61+J80+J100+J119+J138+J160+J178+J197)/(IF(J24=0,0,1)+IF(J42=0,0,1)+IF(J61=0,0,1)+IF(J80=0,0,1)+IF(J100=0,0,1)+IF(J119=0,0,1)+IF(J138=0,0,1)+IF(J160=0,0,1)+IF(J178=0,0,1)+IF(J197=0,0,1))</f>
        <v>1467.2369999999999</v>
      </c>
      <c r="K198" s="34"/>
      <c r="L198" s="34">
        <f>(L24+L42+L61+L80+L100+L119+L138+L160+L178+L197)/(IF(L24=0,0,1)+IF(L42=0,0,1)+IF(L61=0,0,1)+IF(L80=0,0,1)+IF(L100=0,0,1)+IF(L119=0,0,1)+IF(L138=0,0,1)+IF(L160=0,0,1)+IF(L178=0,0,1)+IF(L197=0,0,1))</f>
        <v>210.63999999999996</v>
      </c>
    </row>
  </sheetData>
  <mergeCells count="14">
    <mergeCell ref="C100:D100"/>
    <mergeCell ref="C24:D24"/>
    <mergeCell ref="C198:E198"/>
    <mergeCell ref="C197:D197"/>
    <mergeCell ref="C119:D119"/>
    <mergeCell ref="C138:D138"/>
    <mergeCell ref="C160:D160"/>
    <mergeCell ref="C178:D178"/>
    <mergeCell ref="C80:D80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scale="16" orientation="landscape" r:id="rId1"/>
  <customProperties>
    <customPr name="LastActiv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Афанасьевна</cp:lastModifiedBy>
  <cp:lastPrinted>2024-01-22T04:41:15Z</cp:lastPrinted>
  <dcterms:created xsi:type="dcterms:W3CDTF">2022-05-16T14:23:56Z</dcterms:created>
  <dcterms:modified xsi:type="dcterms:W3CDTF">2025-01-09T04:13:45Z</dcterms:modified>
</cp:coreProperties>
</file>